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1489962664\Desktop\"/>
    </mc:Choice>
  </mc:AlternateContent>
  <bookViews>
    <workbookView xWindow="0" yWindow="0" windowWidth="19200" windowHeight="11475"/>
  </bookViews>
  <sheets>
    <sheet name="17-1" sheetId="1" r:id="rId1"/>
  </sheets>
  <definedNames>
    <definedName name="_xlnm._FilterDatabase" localSheetId="0" hidden="1">'17-1'!$A$3:$O$89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 l="1"/>
  <c r="M104" i="1"/>
  <c r="M103" i="1"/>
  <c r="M102" i="1"/>
  <c r="M99" i="1"/>
  <c r="M98" i="1"/>
  <c r="M97" i="1"/>
  <c r="M96" i="1"/>
  <c r="M95" i="1"/>
  <c r="M94" i="1"/>
  <c r="M93" i="1"/>
  <c r="M92"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alcChain>
</file>

<file path=xl/sharedStrings.xml><?xml version="1.0" encoding="utf-8"?>
<sst xmlns="http://schemas.openxmlformats.org/spreadsheetml/2006/main" count="573" uniqueCount="187">
  <si>
    <t>KAYSERİ ÇEVRE, ŞEHİRCİLİK VE İKLİM DEĞİŞİKLİĞİ İL MÜDÜRLÜĞÜ MİLLİ EMLAK MÜDÜRLÜĞÜNDEN</t>
  </si>
  <si>
    <t>SATIŞI YAPILACAK TAŞINMAZLAR</t>
  </si>
  <si>
    <r>
      <t>S.</t>
    </r>
    <r>
      <rPr>
        <b/>
        <u/>
        <sz val="10"/>
        <rFont val="Arial Tur"/>
        <family val="2"/>
        <charset val="162"/>
      </rPr>
      <t xml:space="preserve"> NO:</t>
    </r>
  </si>
  <si>
    <r>
      <t xml:space="preserve">TAŞINMAZ </t>
    </r>
    <r>
      <rPr>
        <b/>
        <u/>
        <sz val="10"/>
        <rFont val="Arial Tur"/>
        <family val="2"/>
        <charset val="162"/>
      </rPr>
      <t>NO              :</t>
    </r>
  </si>
  <si>
    <t>İLÇESİ     :</t>
  </si>
  <si>
    <t>MAHALLESİ :</t>
  </si>
  <si>
    <t>CİNSİ:</t>
  </si>
  <si>
    <t>ADA:</t>
  </si>
  <si>
    <t>PARSEL:</t>
  </si>
  <si>
    <t>Y.ÖLÇÜM(m²):</t>
  </si>
  <si>
    <r>
      <t xml:space="preserve">HAZİNE    </t>
    </r>
    <r>
      <rPr>
        <b/>
        <u/>
        <sz val="10"/>
        <rFont val="Arial Tur"/>
        <family val="2"/>
        <charset val="162"/>
      </rPr>
      <t>HİSSESİ (m</t>
    </r>
    <r>
      <rPr>
        <b/>
        <u/>
        <vertAlign val="superscript"/>
        <sz val="10"/>
        <rFont val="Arial Tur"/>
        <family val="2"/>
        <charset val="162"/>
      </rPr>
      <t>2</t>
    </r>
    <r>
      <rPr>
        <b/>
        <u/>
        <sz val="10"/>
        <rFont val="Arial Tur"/>
        <family val="2"/>
        <charset val="162"/>
      </rPr>
      <t>):</t>
    </r>
  </si>
  <si>
    <t>İMAR DURUMU   :</t>
  </si>
  <si>
    <r>
      <t>TAHMİN EDİLEN</t>
    </r>
    <r>
      <rPr>
        <b/>
        <u/>
        <sz val="10"/>
        <rFont val="Arial Tur"/>
        <family val="2"/>
        <charset val="162"/>
      </rPr>
      <t xml:space="preserve"> BEDELİ(TL) :</t>
    </r>
  </si>
  <si>
    <r>
      <t xml:space="preserve">GEÇİCİ    </t>
    </r>
    <r>
      <rPr>
        <b/>
        <u/>
        <sz val="10"/>
        <rFont val="Arial Tur"/>
        <family val="2"/>
        <charset val="162"/>
      </rPr>
      <t>TEMİNATI (TL):</t>
    </r>
  </si>
  <si>
    <r>
      <t>İHALE</t>
    </r>
    <r>
      <rPr>
        <b/>
        <u/>
        <sz val="10"/>
        <rFont val="Arial Tur"/>
        <family val="2"/>
        <charset val="162"/>
      </rPr>
      <t xml:space="preserve"> TARİHİ  :</t>
    </r>
  </si>
  <si>
    <r>
      <t>İHALE</t>
    </r>
    <r>
      <rPr>
        <b/>
        <u/>
        <sz val="10"/>
        <rFont val="Arial Tur"/>
        <family val="2"/>
        <charset val="162"/>
      </rPr>
      <t xml:space="preserve"> SAATİ:</t>
    </r>
  </si>
  <si>
    <t>Kocasinan</t>
  </si>
  <si>
    <t>Barsama</t>
  </si>
  <si>
    <t>Arsa</t>
  </si>
  <si>
    <t>10449</t>
  </si>
  <si>
    <t>İmarsız</t>
  </si>
  <si>
    <t>10448</t>
  </si>
  <si>
    <t>10447</t>
  </si>
  <si>
    <t>H.Toprak</t>
  </si>
  <si>
    <t>14722</t>
  </si>
  <si>
    <t>Erkilet 100. Yıl</t>
  </si>
  <si>
    <t>12277</t>
  </si>
  <si>
    <t>3 Katlı Konut Alanı</t>
  </si>
  <si>
    <t>12280</t>
  </si>
  <si>
    <t>Esentepe</t>
  </si>
  <si>
    <t>2647</t>
  </si>
  <si>
    <t>8 Katlı Konut Alanı ve Yol</t>
  </si>
  <si>
    <t>Eyim</t>
  </si>
  <si>
    <t>114</t>
  </si>
  <si>
    <t>101</t>
  </si>
  <si>
    <t>Hasancı</t>
  </si>
  <si>
    <t>10200</t>
  </si>
  <si>
    <t>11002</t>
  </si>
  <si>
    <t>Tarla</t>
  </si>
  <si>
    <t>11004</t>
  </si>
  <si>
    <t>10207</t>
  </si>
  <si>
    <t>Bağ</t>
  </si>
  <si>
    <t>10212</t>
  </si>
  <si>
    <t>10261</t>
  </si>
  <si>
    <t>Kaş</t>
  </si>
  <si>
    <t>10511</t>
  </si>
  <si>
    <t>Mollahacı</t>
  </si>
  <si>
    <t>10841</t>
  </si>
  <si>
    <t>10842</t>
  </si>
  <si>
    <t>10845</t>
  </si>
  <si>
    <t>10993</t>
  </si>
  <si>
    <t>Obruk</t>
  </si>
  <si>
    <t>12810</t>
  </si>
  <si>
    <t>Saraycık</t>
  </si>
  <si>
    <t>147</t>
  </si>
  <si>
    <t>Melikgazi</t>
  </si>
  <si>
    <t>Bahçelievler</t>
  </si>
  <si>
    <t>1052</t>
  </si>
  <si>
    <t>Konut Alanı</t>
  </si>
  <si>
    <t>Erciyes</t>
  </si>
  <si>
    <t>H. Toprak</t>
  </si>
  <si>
    <t>10658</t>
  </si>
  <si>
    <t>2 Katlı Konut Alanı</t>
  </si>
  <si>
    <t>Erenköy</t>
  </si>
  <si>
    <t>10478</t>
  </si>
  <si>
    <t>2 Katlı Bağ ve Sayfiye Evleri</t>
  </si>
  <si>
    <t>Gesi</t>
  </si>
  <si>
    <t>209</t>
  </si>
  <si>
    <t>771</t>
  </si>
  <si>
    <t>Meskun Konut Alanı</t>
  </si>
  <si>
    <t>773</t>
  </si>
  <si>
    <t>774</t>
  </si>
  <si>
    <t>775</t>
  </si>
  <si>
    <t>777</t>
  </si>
  <si>
    <t>778</t>
  </si>
  <si>
    <t>2 Katlı Meskun Konut Alanı</t>
  </si>
  <si>
    <t>Gürpınar</t>
  </si>
  <si>
    <t>15690</t>
  </si>
  <si>
    <t>2 Katlı Meskun Konut Alanı, Park Alanı ve Yol</t>
  </si>
  <si>
    <t>Kıranardı</t>
  </si>
  <si>
    <t>11955</t>
  </si>
  <si>
    <t>Konaklar</t>
  </si>
  <si>
    <t>3094</t>
  </si>
  <si>
    <t>Özel Eğitim Alanı</t>
  </si>
  <si>
    <t>2685</t>
  </si>
  <si>
    <t>6772</t>
  </si>
  <si>
    <t>Konut Alanı ve Yol</t>
  </si>
  <si>
    <t>2990</t>
  </si>
  <si>
    <t>Turan</t>
  </si>
  <si>
    <t>117</t>
  </si>
  <si>
    <t xml:space="preserve">2 Katlı Bağ ve Sayfiye Evleri Alanı, Ağaçlandırılacak Alan ve Yol </t>
  </si>
  <si>
    <t>Yeşilyurt</t>
  </si>
  <si>
    <t>12675</t>
  </si>
  <si>
    <t>Talas</t>
  </si>
  <si>
    <t>Endürlük</t>
  </si>
  <si>
    <t>Bahçe</t>
  </si>
  <si>
    <t>2932</t>
  </si>
  <si>
    <t>2 Katlı Konut Alanı ve Yol</t>
  </si>
  <si>
    <t>Kiçiköy</t>
  </si>
  <si>
    <t>Kargir Ahır</t>
  </si>
  <si>
    <t>55</t>
  </si>
  <si>
    <t>Kentsel Sit Alanı İçerisinde Konut Bahçesi</t>
  </si>
  <si>
    <t>-</t>
  </si>
  <si>
    <t>Yukarı Talas</t>
  </si>
  <si>
    <t>239</t>
  </si>
  <si>
    <t>238</t>
  </si>
  <si>
    <t>İncesu</t>
  </si>
  <si>
    <t>Hamurcu</t>
  </si>
  <si>
    <t>1519</t>
  </si>
  <si>
    <t>1523</t>
  </si>
  <si>
    <t>1514</t>
  </si>
  <si>
    <t>2445</t>
  </si>
  <si>
    <t>Tarımsal Niteliği Korunacak Alan</t>
  </si>
  <si>
    <t>KİRAYA VERİLECEK TAŞINMAZLAR</t>
  </si>
  <si>
    <t>S. NO:</t>
  </si>
  <si>
    <r>
      <t xml:space="preserve">TAŞINMAZ </t>
    </r>
    <r>
      <rPr>
        <b/>
        <u/>
        <sz val="10"/>
        <rFont val="Arial Tur"/>
        <charset val="162"/>
      </rPr>
      <t>NO:</t>
    </r>
  </si>
  <si>
    <t>MAH/KÖY :</t>
  </si>
  <si>
    <t>CİNSİ     :</t>
  </si>
  <si>
    <r>
      <t xml:space="preserve">KİRAYA VERİLECEK </t>
    </r>
    <r>
      <rPr>
        <b/>
        <u/>
        <sz val="10"/>
        <rFont val="Arial Tur"/>
        <charset val="162"/>
      </rPr>
      <t>Y.ÖLÇÜM(m²):</t>
    </r>
  </si>
  <si>
    <t>KİRALAMA AMACI:</t>
  </si>
  <si>
    <t>Kira Süresi:</t>
  </si>
  <si>
    <r>
      <t>İLK YIL      TAHMİNİ KİRA</t>
    </r>
    <r>
      <rPr>
        <b/>
        <u/>
        <sz val="10"/>
        <rFont val="Arial Tur"/>
        <charset val="162"/>
      </rPr>
      <t xml:space="preserve"> BEDELİ(TL) :</t>
    </r>
  </si>
  <si>
    <r>
      <t>GEÇİCİ    TEMİNATI</t>
    </r>
    <r>
      <rPr>
        <b/>
        <u/>
        <sz val="10"/>
        <rFont val="Arial Tur"/>
        <charset val="162"/>
      </rPr>
      <t xml:space="preserve"> (TL) :</t>
    </r>
  </si>
  <si>
    <r>
      <t>İHALE</t>
    </r>
    <r>
      <rPr>
        <b/>
        <u/>
        <sz val="10"/>
        <rFont val="Arial Tur"/>
        <charset val="162"/>
      </rPr>
      <t xml:space="preserve"> TARİHİ  :</t>
    </r>
  </si>
  <si>
    <r>
      <t>İHALE</t>
    </r>
    <r>
      <rPr>
        <b/>
        <u/>
        <sz val="10"/>
        <rFont val="Arial Tur"/>
        <charset val="162"/>
      </rPr>
      <t xml:space="preserve"> SAATİ:</t>
    </r>
  </si>
  <si>
    <t>Çevril</t>
  </si>
  <si>
    <t>111</t>
  </si>
  <si>
    <t>Tarımsal</t>
  </si>
  <si>
    <t>5 (Yıl)</t>
  </si>
  <si>
    <t>Emmiler</t>
  </si>
  <si>
    <t xml:space="preserve">Erkilet Tepe </t>
  </si>
  <si>
    <t>Arazi</t>
  </si>
  <si>
    <t>D.H.T.A.</t>
  </si>
  <si>
    <t>Güneşli</t>
  </si>
  <si>
    <t>Kayabağ</t>
  </si>
  <si>
    <t>Bahçesaray</t>
  </si>
  <si>
    <t>Kızılören Tabaklı</t>
  </si>
  <si>
    <t>Tahirini</t>
  </si>
  <si>
    <t>İRTİFAK HAKKI TESİS EDİLECEK / KULLANMA İZNİ VERİLECEK TAŞINMAZLAR</t>
  </si>
  <si>
    <r>
      <t xml:space="preserve">İRTİFAK HAKKI TESİS EDİLECEK         </t>
    </r>
    <r>
      <rPr>
        <b/>
        <u/>
        <sz val="10"/>
        <rFont val="Arial Tur"/>
        <family val="2"/>
        <charset val="162"/>
      </rPr>
      <t>Y.ÖLÇÜM (m²):</t>
    </r>
  </si>
  <si>
    <r>
      <t xml:space="preserve">İRTİFAK HAKKI TESİS EDİLECEK </t>
    </r>
    <r>
      <rPr>
        <b/>
        <u/>
        <sz val="10"/>
        <rFont val="Arial Tur"/>
        <family val="2"/>
        <charset val="162"/>
      </rPr>
      <t>SÜRE :</t>
    </r>
  </si>
  <si>
    <t>İRTİFAK HAKKI AMACI           :</t>
  </si>
  <si>
    <r>
      <t xml:space="preserve">İLK YIL TAHMİNİ İRTİFAK HAKKI </t>
    </r>
    <r>
      <rPr>
        <b/>
        <u/>
        <sz val="10"/>
        <rFont val="Arial Tur"/>
        <family val="2"/>
        <charset val="162"/>
      </rPr>
      <t>BEDELİ(TL) :</t>
    </r>
  </si>
  <si>
    <r>
      <t xml:space="preserve">GEÇİCİ    </t>
    </r>
    <r>
      <rPr>
        <b/>
        <u/>
        <sz val="10"/>
        <rFont val="Arial Tur"/>
        <charset val="162"/>
      </rPr>
      <t>TEMİNATI (TL):</t>
    </r>
  </si>
  <si>
    <t>Süksün-Hürriyet</t>
  </si>
  <si>
    <t>2166</t>
  </si>
  <si>
    <t>29 (Yıl)</t>
  </si>
  <si>
    <t>Yenilenebilir enerji kaynaklarına dayalı lisanssız elektrik üretim tesisi yapılması</t>
  </si>
  <si>
    <t>Üçkuyu</t>
  </si>
  <si>
    <t>121</t>
  </si>
  <si>
    <t>Subaşı</t>
  </si>
  <si>
    <t>1459</t>
  </si>
  <si>
    <t>SATIŞI YAPILACAK TAŞINMAZ MAL</t>
  </si>
  <si>
    <t>DOSYA  NO:</t>
  </si>
  <si>
    <t>BULUNDUĞU YER                                                      :</t>
  </si>
  <si>
    <t>ESKİ PLAKASI - MODELİ - MARKASI - CİNSİ                           :</t>
  </si>
  <si>
    <r>
      <t>TAHMİN EDİLEN BEDELİ</t>
    </r>
    <r>
      <rPr>
        <b/>
        <sz val="10"/>
        <rFont val="Arial Tur"/>
        <charset val="162"/>
      </rPr>
      <t xml:space="preserve"> </t>
    </r>
    <r>
      <rPr>
        <b/>
        <u/>
        <sz val="10"/>
        <rFont val="Arial Tur"/>
        <family val="2"/>
        <charset val="162"/>
      </rPr>
      <t>(TL):</t>
    </r>
  </si>
  <si>
    <r>
      <t xml:space="preserve">GEÇİCİ TEMİNATI </t>
    </r>
    <r>
      <rPr>
        <b/>
        <u/>
        <sz val="10"/>
        <rFont val="Arial Tur"/>
        <family val="2"/>
        <charset val="162"/>
      </rPr>
      <t>(TL):</t>
    </r>
  </si>
  <si>
    <r>
      <t xml:space="preserve">İHALE          </t>
    </r>
    <r>
      <rPr>
        <b/>
        <u/>
        <sz val="10"/>
        <rFont val="Arial Tur"/>
        <family val="2"/>
        <charset val="162"/>
      </rPr>
      <t>TARİHİ:</t>
    </r>
  </si>
  <si>
    <r>
      <t xml:space="preserve">İHALE    </t>
    </r>
    <r>
      <rPr>
        <b/>
        <u/>
        <sz val="10"/>
        <rFont val="Arial Tur"/>
        <family val="2"/>
        <charset val="162"/>
      </rPr>
      <t>SAATİ:</t>
    </r>
  </si>
  <si>
    <t>42-2508</t>
  </si>
  <si>
    <t>İncesu Malmüdürlüğü</t>
  </si>
  <si>
    <t xml:space="preserve">38 E 0444 plakalı, 1999 model, Nıssan-Primera (Resmi Otomobil-AA Sedan)-Hasarlı </t>
  </si>
  <si>
    <t>16:10</t>
  </si>
  <si>
    <r>
      <t xml:space="preserve">     1) Yukarıda tapu kaydı ve nitelikleri belirtilen Kayseri ilinde bulunan, mülkiyeti Hazine'ye ait taşınmazlar</t>
    </r>
    <r>
      <rPr>
        <b/>
        <sz val="9"/>
        <color indexed="8"/>
        <rFont val="Arial Tur"/>
        <charset val="162"/>
      </rPr>
      <t xml:space="preserve"> ile taşınırların (Araç) satış ve kiralama </t>
    </r>
    <r>
      <rPr>
        <b/>
        <sz val="9"/>
        <rFont val="Arial Tur"/>
        <family val="2"/>
        <charset val="162"/>
      </rPr>
      <t>ihaleleri 2886 sayılı Devlet İhale Kanunu'nun 45. maddesi uyarınca açık teklif usulü ile irtifak hakkı tesisi  ihaleleri ise aynı kanunun 51. maddesinin (g) bendi uyarınca pazarlık usulu ile hizalarında gösterilen tarih ve saatlerde Çevre, Şehircilik ve İklim Değişikliği İl Müdürlüğü (kat 1) İhale Salonunda toplanacak olan komisyon huzurunda yapılacaktır.</t>
    </r>
  </si>
  <si>
    <t xml:space="preserve">     2) Şartname ve ekleri mesai saatleri içerisinde Milli Emlak Müdürlüğü'nde ücretsiz olarak görülebilir.</t>
  </si>
  <si>
    <t xml:space="preserve">    4) Başka şahıs adına ihaleye iştirak edeceklerin noter tasdikli vekaletnameyi, Tüzel kişilerin yılı içerisinde alınmış Ticaret ve Sanayi Odası belgesini, yetki belgesini, kamu tüzel kişilerinin ise, tüzel kişilik adına ihaleye katılacak veya teklifte bulunacak kişilerin tüzel kişiliği temsile yetkili olduğunu belirtir belgeyi  ibraz etmeleri zorunludur.</t>
  </si>
  <si>
    <t xml:space="preserve">    5) Posta ile yapılacak müracaatlarda meydana gelecek gecikmeler kabul edilmez.</t>
  </si>
  <si>
    <t xml:space="preserve">    6) İhale komisyonu ihaleyi yapıp yapmamakta serbesttir.</t>
  </si>
  <si>
    <t xml:space="preserve">    7) 4706 sayılı Kanunun 4916 sayılı Kanunla değişik 5 inci maddesi gereğince talep edilmesi halinde Hazine'ye ait taşınmazların satış bedelinin  5.000,00.- (Beşbin) TL' nin üzerinde olması halinde  satış bedelinin  1/4' ü peşin olarak kalanına kanuni faiz uygulanmak suretiyle  2 yıla kadar Genel Tebliğde belirtilen esaslar çerçevesinde taksitle ödeme yapılabilecektir.</t>
  </si>
  <si>
    <t xml:space="preserve">    8) Hazine'ye ait taşınmazların satışı KDV' ye tabi olmadığı gibi bu satış ve devir işlemleri sırasında düzenlenen belgeler vergi, resim ve harçtan müstesnadır. </t>
  </si>
  <si>
    <t xml:space="preserve">    9) Satışı yapılan taşınmazlar satış tarihini takip eden yıldan itibaren 5 yıl süre ile emlak vergisine tabi tutulmaz.</t>
  </si>
  <si>
    <t xml:space="preserve">   10) 4706 sayılı Kanunun 5. Maddesinin 1. fıkrasına göre Hazineye ait taşınmazların satış bedelinin peşin olarak ödenmesi hâlinde satış bedeline % 20 (yüzde yirmi) indirim uygulanacaktır.</t>
  </si>
  <si>
    <t xml:space="preserve">   11) Taşınmazların satış bedeli üzerinden ayrıca, Döner Sermaye İşletme Müdürlüğü tarafından; Beş milyon TL' ye kadar olan kısmı için %1 (yüzdebir), Beş milyon TL'den On milyon TL'ye kadar olan kısmı için %0,5 (bindebeş), On milyon TL'yi aşan kısmı içinse %0,025 (onbindeyirmibeş), oranında işlem bedeli  alınacaktır.</t>
  </si>
  <si>
    <t xml:space="preserve">   12) (25)  sıra numarasında kayıtlı taşınmazın üzerindeki 120,054 m²'lik (Duvar) ve (64) sıra numarasında kayıtlı taşınmazın üzerindeki 19,08 m² 'lik  (Duvar) muhdesat ile birlikte satılacaktır.</t>
  </si>
  <si>
    <t xml:space="preserve">   13)  İrtifak hakkı tesisi veya kullanma izni verilmesine ilişkin ihalelerde ihaleye katılacakların ihale öncesinde, anılan Kanun ve Hazine Taşınmazlarının İdaresi Hakkında Yönetmelikte yer alan bilgi ve belgelerle birlikte;
a) Kurulması planlanan elektrik üretim tesisinin türü (güneş, rüzgâr, jeotermal, hidrolik veya biyokütle enerjisine dayalı üretim tesisi) ile kurulu gücünü belirtir dilekçeyi,
b) Tüketim aboneliği/abonelikleri için bağlantı anlaşmasındaki sözleşme gücünü gösteren ilgili Şebeke İşletmecisinden alınacak yazıyı ihale öncesinde İdareye teslim etmeleri gerekmektedir.</t>
  </si>
  <si>
    <t xml:space="preserve">   14)  Söz konusu taşınmaz üzerinde; 412 sıra sayılı Milli Emlak Genel Tebliği kapsamında, yenilenebilir enerji kaynaklarına dayalı lisanssız elektrik üretim tesisi yapılması amacıyla yirmi dokuz (29) yıl süreli bağımsız ve sürekli nitelikte olmayan irtifak hakkı tesis edilecek veya kullanma izni verilecektir.</t>
  </si>
  <si>
    <t xml:space="preserve">   15)  (1) Yenilenebilir enerji kaynaklarına dayalı lisanssız elektrik üretimi yapılmasına yönelik olarak Hazine taşınmazları üzerinde irtifak hakkı tesis edilmesi/kullanma izni verilmesi amacıyla, 3/7/2005 tarihli ve 5403 sayılı Toprak Koruma ve Arazi Kullanımı Kanununun 14 üncü maddesi çerçevesinde Büyük Ova Koruma Alanı dışında; 
        a) Sanayi abone grubunda yer alan kişiler,
        b) Kamu ve özel hizmetler sektörü ile diğer abone grubunda yer alan kişiler,
        c) Tarımsal faaliyetler abone grubunda yer alan kişiler, başvuruda bulunabilir.
    (2) Büyük Ova Koruma Alanı içinde ise sadece tarımsal faaliyetler abone grubunda yer alan kişiler başvuruda bulunabilir.
    (3)  Mesken ve aydınlatma abone grubunda yer alan kişiler bu Tebliğ kapsamında başvuruda bulunamazlar.</t>
  </si>
  <si>
    <t xml:space="preserve">   16)  Yatırımcılar tarafından bir veya birden fazla tüketim tesisi için birden fazla üretim tesisi kurulmak istenmesi halinde, farklı görevli tedarik şirketi bölgesi sınırları içinde üretim tesisi kurulabilir.</t>
  </si>
  <si>
    <t xml:space="preserve">   17)  (1) Yenilenebilir enerji kaynağına dayalı elektrik üretim tesislerinin güç sınırı, Elektrik Piyasasında Lisanssız Elektrik Üretim Yönetmeliğine göre belirlenir.
    (2) Güneş enerjisine dayalı olarak kurulacak lisanssız elektrik üretimi tesislerinde bir MWe başına kurulu güç için azami on beş dönüm santral sahasının kullanılmasına izin verilir.</t>
  </si>
  <si>
    <t xml:space="preserve">   18)  (1) Hazine taşınmazları hakkında yapılan irtifak hakkı/kullanma izni ihalelerinin onayını müteakip, yatırımcılara fiili kullanımı olmaksızın Ön İzin Sözleşmesi düzenlenmek suretiyle bir yıl süreli ön izin verilir.
    (2) Taşınmaz üzerinde kurulması planlanan yenilenebilir enerji kaynaklarına dayalı lisanssız elektrik üretim tesisi için Çevre, Şehircilik ve İklim Değişikliği Bakanlığınca dağıtım ve/veya iletim sistemi ile ilgili kapasite garantisi verilmemekte olup Elektrik Piyasasında Lisanssız Elektrik Üretim Yönetmeliği kapsamında kapasite alma işlemleri ön izin süresi içerisinde ön izin sahibi tarafından yerine getirilecektir.
    (3) Bağlantı anlaşmasına çağrı mektubu, ön izin sahibi tarafından ön izin süresi içerisinde İdareye teslim edilir. İdarece, bağlantı anlaşmasına çağrı mektubunda yer alan kurulu güç için gerekli taşınmaz miktarı tespit edilerek ön izin verilmesi gereken taşınmaz yüzölçümü belirlenerek ön izin sözleşmesi revize edilir. Taşınmazın kalan kısmının ifrazının mümkün olması halinde taşınmaz ifraz edilir.</t>
  </si>
  <si>
    <t xml:space="preserve">   19)  İrtifak hakkı tesis edilen/kullanma izni verilen taşınmaz üzerinde yapılacak olan yenilenebilir enerji kaynaklarına dayalı lisanssız elektrik üretim tesislerine ilişkin işlemlerde Elektrik Piyasasında Lisanssız Elektrik Üretim Yönetmeliğinde düzenlenen inşaat sürelerine ilişkin hükümler uygulanacaktır.</t>
  </si>
  <si>
    <t xml:space="preserve">   20) Satışı yapılacak taşınırın (Araç) bedeli üzerinden KDV (%1) ve ihale ile ilgili vergi, resim, harçlar ve diğer giderler müşteri tarafından peşin olarak ödenecektir.</t>
  </si>
  <si>
    <t xml:space="preserve">   21)  İhaleye katılanlar satışa çıkarılan taşınır malı (taşıtı) görmüş, incelemiş, ilgili kurumlardan aracın geçmişi ile ilgili her türlü sorgulamaları yapmış ve bunları kabul ederek ona göre fiyat teklif etmiş sayılacakları için aracın evvelce mevcut kusur ve eksiklerden idaremizce hiçbir sorumluluk kabul edilemez. İlanda bulunan taşıta ait gerekiyorsa; her türlü karayolu/trafik/teknik uygunluk belgelerini almak vergi dairesi ve tescil kuruluşlarından/noterlerden tescil yapmak, kayıt kapatmak, vergi, harç yatırmak, şerh kaldırmak, cins değişikliği yapmak, hurdaya ayırmak, muayene istasyonlarından muayene işlemi vs. yapmak, takip etmek ile sayılan tüm bu işlemlere ilişkin çıkacak her türlü masraf müşteriye aittir. </t>
  </si>
  <si>
    <t xml:space="preserve">   22) İsteklilerden istenilen belgelerin aslının veya noter tasdikli suretlerinin ibraz edilmesi zorunludur. İhale bilgileri www.milliemlak.gov.tr veya https://kayseri.csb.gov.tr/ internet adreslerinden öğrenilebilir.</t>
  </si>
  <si>
    <t xml:space="preserve">   Adres: Mevlana mh. Kocasinan Bulvarı NO: 155 Kocasinan/KAYSERİ  Tel: 0 (352) 222 89 84   İLAN OLUNUR.</t>
  </si>
  <si>
    <t xml:space="preserve">     3) İsteklilerin taşınmaz için belirtilen gün ve ihale saatine kadar (Gevher Nesibe mh. Tekin sk. No: 8 Kocasinan/Kayseri adresinde bulunan Kayseri Defterdarlığı Muhasebe Müdürlüğüne veya Yakut mh. M.K.P. Bulvarı No: 172 Kocasinan/Kayseri adresinde bulunan Kocasinan Kaymakamlığı, Malmüdürlüğüne yatırılacak) geçici teminat makbuzunu veya teminat mektubu (Teminat Mektubunun Geçici, Süresiz, Limit içi olması gerekir.) ile ikametgah ilmuhaberi, nüfus cüzdanı sureti veya tasdikli bir örneği, ortak katılım halinde ortak girişim beyannamesiyle birlikte komisyona müracaat etmeleri zorunludur.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</si>
</sst>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mm;@"/>
    <numFmt numFmtId="165" formatCode="dd/mm/yyyy;@"/>
  </numFmts>
  <fonts count="15">
    <font>
      <sz val="10"/>
      <name val="Arial"/>
      <charset val="162"/>
    </font>
    <font>
      <b/>
      <sz val="10"/>
      <name val="Arial Tur"/>
      <family val="2"/>
      <charset val="162"/>
    </font>
    <font>
      <b/>
      <u/>
      <sz val="10"/>
      <name val="Arial Tur"/>
      <family val="2"/>
      <charset val="162"/>
    </font>
    <font>
      <b/>
      <u/>
      <vertAlign val="superscript"/>
      <sz val="10"/>
      <name val="Arial Tur"/>
      <family val="2"/>
      <charset val="162"/>
    </font>
    <font>
      <b/>
      <sz val="10"/>
      <color theme="1"/>
      <name val="Arial Tur"/>
      <family val="2"/>
      <charset val="162"/>
    </font>
    <font>
      <b/>
      <sz val="10"/>
      <name val="Arial Tur"/>
      <charset val="162"/>
    </font>
    <font>
      <b/>
      <u/>
      <sz val="10"/>
      <name val="Arial Tur"/>
      <charset val="162"/>
    </font>
    <font>
      <b/>
      <sz val="10"/>
      <color theme="1"/>
      <name val=" arial tur"/>
      <charset val="162"/>
    </font>
    <font>
      <b/>
      <sz val="10"/>
      <color theme="1"/>
      <name val="Arial Tur"/>
      <charset val="162"/>
    </font>
    <font>
      <b/>
      <u/>
      <sz val="10"/>
      <color theme="1"/>
      <name val="Arial Tur"/>
      <charset val="162"/>
    </font>
    <font>
      <sz val="10"/>
      <name val="Arial Tur"/>
      <charset val="162"/>
    </font>
    <font>
      <b/>
      <sz val="10"/>
      <name val="Arial"/>
      <family val="2"/>
      <charset val="162"/>
    </font>
    <font>
      <b/>
      <sz val="9"/>
      <name val="Arial Tur"/>
      <family val="2"/>
      <charset val="162"/>
    </font>
    <font>
      <b/>
      <sz val="9"/>
      <color indexed="8"/>
      <name val="Arial Tur"/>
      <charset val="162"/>
    </font>
    <font>
      <b/>
      <sz val="9"/>
      <color theme="1"/>
      <name val="Arial Tur"/>
      <family val="2"/>
      <charset val="16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cellStyleXfs>
  <cellXfs count="182">
    <xf numFmtId="0" fontId="0" fillId="0" borderId="0" xfId="0"/>
    <xf numFmtId="3" fontId="1" fillId="0" borderId="0" xfId="0" applyNumberFormat="1" applyFont="1" applyAlignment="1"/>
    <xf numFmtId="0" fontId="1" fillId="0" borderId="0" xfId="0" applyFont="1"/>
    <xf numFmtId="3" fontId="1" fillId="0" borderId="0" xfId="0" applyNumberFormat="1" applyFont="1" applyBorder="1" applyAlignment="1">
      <alignment vertical="top" wrapText="1"/>
    </xf>
    <xf numFmtId="0" fontId="1" fillId="0" borderId="0" xfId="0" applyFont="1" applyBorder="1"/>
    <xf numFmtId="0" fontId="1" fillId="0" borderId="4" xfId="0" applyFont="1" applyFill="1" applyBorder="1" applyAlignment="1">
      <alignment wrapText="1"/>
    </xf>
    <xf numFmtId="0" fontId="2" fillId="0" borderId="4" xfId="0" applyFont="1" applyFill="1" applyBorder="1" applyAlignment="1">
      <alignment wrapText="1"/>
    </xf>
    <xf numFmtId="0" fontId="2" fillId="0" borderId="4" xfId="0" applyFont="1" applyFill="1" applyBorder="1"/>
    <xf numFmtId="0" fontId="2" fillId="0" borderId="4" xfId="0" applyFont="1" applyFill="1" applyBorder="1" applyAlignment="1"/>
    <xf numFmtId="49" fontId="2" fillId="0" borderId="4" xfId="0" applyNumberFormat="1" applyFont="1" applyFill="1" applyBorder="1" applyAlignment="1">
      <alignment horizontal="center"/>
    </xf>
    <xf numFmtId="0" fontId="2" fillId="0" borderId="4" xfId="0" applyFont="1" applyFill="1" applyBorder="1" applyAlignment="1">
      <alignment horizontal="center"/>
    </xf>
    <xf numFmtId="4" fontId="2" fillId="0" borderId="4" xfId="0" applyNumberFormat="1" applyFont="1" applyFill="1" applyBorder="1" applyAlignment="1">
      <alignment wrapText="1"/>
    </xf>
    <xf numFmtId="4" fontId="1" fillId="0" borderId="4" xfId="0" applyNumberFormat="1" applyFont="1" applyFill="1" applyBorder="1" applyAlignment="1">
      <alignment wrapText="1"/>
    </xf>
    <xf numFmtId="3" fontId="1" fillId="0" borderId="4" xfId="0" applyNumberFormat="1" applyFont="1" applyFill="1" applyBorder="1" applyAlignment="1">
      <alignment horizontal="center" wrapText="1"/>
    </xf>
    <xf numFmtId="14" fontId="1" fillId="0" borderId="4" xfId="0" applyNumberFormat="1" applyFont="1" applyFill="1" applyBorder="1" applyAlignment="1">
      <alignment horizontal="center" wrapText="1"/>
    </xf>
    <xf numFmtId="164" fontId="1" fillId="0" borderId="4" xfId="0" applyNumberFormat="1" applyFont="1" applyFill="1" applyBorder="1" applyAlignment="1">
      <alignment horizontal="center" wrapText="1"/>
    </xf>
    <xf numFmtId="0" fontId="1" fillId="0" borderId="0" xfId="0" applyFont="1" applyFill="1" applyBorder="1" applyAlignment="1">
      <alignment vertical="top"/>
    </xf>
    <xf numFmtId="0" fontId="1" fillId="0" borderId="4" xfId="0" applyFont="1" applyFill="1" applyBorder="1" applyAlignment="1">
      <alignment vertical="top" wrapText="1"/>
    </xf>
    <xf numFmtId="1" fontId="1" fillId="0" borderId="4" xfId="0" applyNumberFormat="1" applyFont="1" applyFill="1" applyBorder="1" applyAlignment="1">
      <alignment horizontal="center" vertical="top" wrapText="1"/>
    </xf>
    <xf numFmtId="0" fontId="1" fillId="0" borderId="4" xfId="0" applyFont="1" applyFill="1" applyBorder="1" applyAlignment="1">
      <alignment vertical="top"/>
    </xf>
    <xf numFmtId="49" fontId="1" fillId="0" borderId="4" xfId="0" applyNumberFormat="1" applyFont="1" applyFill="1" applyBorder="1" applyAlignment="1">
      <alignment horizontal="center" vertical="top"/>
    </xf>
    <xf numFmtId="0" fontId="1" fillId="0" borderId="4" xfId="0" applyFont="1" applyFill="1" applyBorder="1" applyAlignment="1">
      <alignment horizontal="center" vertical="top"/>
    </xf>
    <xf numFmtId="4" fontId="1" fillId="0" borderId="4" xfId="0" applyNumberFormat="1" applyFont="1" applyFill="1" applyBorder="1" applyAlignment="1">
      <alignment vertical="top" wrapText="1"/>
    </xf>
    <xf numFmtId="4" fontId="1" fillId="0" borderId="4" xfId="0" applyNumberFormat="1" applyFont="1" applyFill="1" applyBorder="1" applyAlignment="1">
      <alignment horizontal="right" vertical="top" wrapText="1"/>
    </xf>
    <xf numFmtId="4" fontId="1" fillId="0" borderId="4" xfId="0" applyNumberFormat="1" applyFont="1" applyBorder="1" applyAlignment="1">
      <alignment vertical="top"/>
    </xf>
    <xf numFmtId="165" fontId="1" fillId="0" borderId="4" xfId="0" applyNumberFormat="1" applyFont="1" applyFill="1" applyBorder="1" applyAlignment="1">
      <alignment horizontal="center" vertical="top" wrapText="1"/>
    </xf>
    <xf numFmtId="164" fontId="1" fillId="2" borderId="4" xfId="0" applyNumberFormat="1" applyFont="1" applyFill="1" applyBorder="1" applyAlignment="1">
      <alignment horizontal="center" vertical="top" wrapText="1"/>
    </xf>
    <xf numFmtId="4" fontId="1" fillId="0" borderId="0" xfId="0" applyNumberFormat="1" applyFont="1" applyFill="1" applyBorder="1" applyAlignment="1">
      <alignment vertical="top"/>
    </xf>
    <xf numFmtId="4" fontId="1" fillId="0" borderId="4" xfId="0" applyNumberFormat="1" applyFont="1" applyBorder="1" applyAlignment="1">
      <alignment vertical="top" wrapText="1"/>
    </xf>
    <xf numFmtId="1" fontId="4" fillId="0" borderId="4" xfId="0" applyNumberFormat="1" applyFont="1" applyFill="1" applyBorder="1" applyAlignment="1">
      <alignment horizontal="center" vertical="top" wrapText="1"/>
    </xf>
    <xf numFmtId="0" fontId="4" fillId="0" borderId="4" xfId="0" applyFont="1" applyFill="1" applyBorder="1" applyAlignment="1">
      <alignment vertical="top" wrapText="1"/>
    </xf>
    <xf numFmtId="0" fontId="4" fillId="0" borderId="4" xfId="0" applyFont="1" applyFill="1" applyBorder="1" applyAlignment="1">
      <alignment vertical="top"/>
    </xf>
    <xf numFmtId="49" fontId="4" fillId="0" borderId="4" xfId="0" applyNumberFormat="1" applyFont="1" applyFill="1" applyBorder="1" applyAlignment="1">
      <alignment horizontal="center" vertical="top"/>
    </xf>
    <xf numFmtId="0" fontId="4" fillId="0" borderId="4" xfId="0" applyFont="1" applyFill="1" applyBorder="1" applyAlignment="1">
      <alignment horizontal="center" vertical="top"/>
    </xf>
    <xf numFmtId="4" fontId="4" fillId="0" borderId="4" xfId="0" applyNumberFormat="1" applyFont="1" applyFill="1" applyBorder="1" applyAlignment="1">
      <alignment vertical="top" wrapText="1"/>
    </xf>
    <xf numFmtId="4" fontId="4" fillId="0" borderId="4" xfId="0" applyNumberFormat="1" applyFont="1" applyFill="1" applyBorder="1" applyAlignment="1">
      <alignment horizontal="right" vertical="top" wrapText="1"/>
    </xf>
    <xf numFmtId="4" fontId="4" fillId="0" borderId="4" xfId="0" applyNumberFormat="1" applyFont="1" applyBorder="1" applyAlignment="1">
      <alignment vertical="top"/>
    </xf>
    <xf numFmtId="0" fontId="1" fillId="0" borderId="4" xfId="0" applyFont="1" applyFill="1" applyBorder="1" applyAlignment="1">
      <alignment vertical="center" wrapText="1"/>
    </xf>
    <xf numFmtId="1" fontId="1" fillId="0" borderId="4" xfId="0" applyNumberFormat="1" applyFont="1" applyFill="1" applyBorder="1" applyAlignment="1">
      <alignment horizontal="center" vertical="center" wrapText="1"/>
    </xf>
    <xf numFmtId="0" fontId="1" fillId="0" borderId="4" xfId="0" applyFont="1" applyFill="1" applyBorder="1" applyAlignment="1">
      <alignment vertical="center"/>
    </xf>
    <xf numFmtId="49"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4" fontId="1" fillId="0" borderId="4" xfId="0" applyNumberFormat="1" applyFont="1" applyFill="1" applyBorder="1" applyAlignment="1">
      <alignment vertical="center" wrapText="1"/>
    </xf>
    <xf numFmtId="4" fontId="1" fillId="0" borderId="4" xfId="0" applyNumberFormat="1" applyFont="1" applyFill="1" applyBorder="1" applyAlignment="1">
      <alignment horizontal="right" vertical="center" wrapText="1"/>
    </xf>
    <xf numFmtId="4" fontId="1" fillId="0" borderId="4" xfId="0" applyNumberFormat="1" applyFont="1" applyBorder="1" applyAlignment="1">
      <alignment vertical="center"/>
    </xf>
    <xf numFmtId="165" fontId="1" fillId="0"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4" fontId="1" fillId="0" borderId="0" xfId="0" applyNumberFormat="1" applyFont="1" applyFill="1" applyBorder="1" applyAlignment="1">
      <alignment vertical="center"/>
    </xf>
    <xf numFmtId="0" fontId="1" fillId="0" borderId="0" xfId="0" applyFont="1" applyFill="1" applyBorder="1" applyAlignment="1">
      <alignment vertical="center"/>
    </xf>
    <xf numFmtId="1" fontId="4" fillId="0" borderId="4"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vertical="center"/>
    </xf>
    <xf numFmtId="49"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4" fontId="4" fillId="0" borderId="4" xfId="0" applyNumberFormat="1" applyFont="1" applyFill="1" applyBorder="1" applyAlignment="1">
      <alignment vertical="center" wrapText="1"/>
    </xf>
    <xf numFmtId="4" fontId="4" fillId="0" borderId="4" xfId="0" applyNumberFormat="1" applyFont="1" applyFill="1" applyBorder="1" applyAlignment="1">
      <alignment horizontal="right" vertical="center" wrapText="1"/>
    </xf>
    <xf numFmtId="4" fontId="4" fillId="0" borderId="4" xfId="0" applyNumberFormat="1" applyFont="1" applyBorder="1" applyAlignment="1">
      <alignment vertical="center"/>
    </xf>
    <xf numFmtId="165" fontId="4" fillId="0" borderId="4" xfId="0" applyNumberFormat="1" applyFont="1" applyFill="1" applyBorder="1" applyAlignment="1">
      <alignment horizontal="center" vertical="top" wrapText="1"/>
    </xf>
    <xf numFmtId="165" fontId="4" fillId="0" borderId="4" xfId="0" applyNumberFormat="1" applyFont="1" applyFill="1" applyBorder="1" applyAlignment="1">
      <alignment horizontal="center" vertical="center" wrapText="1"/>
    </xf>
    <xf numFmtId="0" fontId="6" fillId="0" borderId="4" xfId="0" applyFont="1" applyBorder="1" applyAlignment="1">
      <alignment wrapText="1"/>
    </xf>
    <xf numFmtId="0" fontId="5" fillId="0" borderId="4" xfId="0" applyFont="1" applyBorder="1" applyAlignment="1">
      <alignment wrapText="1"/>
    </xf>
    <xf numFmtId="0" fontId="6" fillId="0" borderId="4" xfId="0" applyFont="1" applyBorder="1"/>
    <xf numFmtId="0" fontId="6" fillId="0" borderId="4" xfId="0" applyFont="1" applyBorder="1" applyAlignment="1"/>
    <xf numFmtId="49" fontId="6" fillId="0" borderId="4" xfId="0" applyNumberFormat="1" applyFont="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left" wrapText="1"/>
    </xf>
    <xf numFmtId="0" fontId="6" fillId="0" borderId="4" xfId="0" applyFont="1" applyFill="1" applyBorder="1" applyAlignment="1"/>
    <xf numFmtId="4" fontId="5" fillId="0" borderId="4" xfId="0" applyNumberFormat="1" applyFont="1" applyBorder="1" applyAlignment="1">
      <alignment horizontal="center" wrapText="1"/>
    </xf>
    <xf numFmtId="3" fontId="5" fillId="0" borderId="4" xfId="0" applyNumberFormat="1" applyFont="1" applyBorder="1" applyAlignment="1">
      <alignment horizontal="center" wrapText="1"/>
    </xf>
    <xf numFmtId="14" fontId="5" fillId="0" borderId="4" xfId="0" applyNumberFormat="1" applyFont="1" applyBorder="1" applyAlignment="1">
      <alignment horizontal="center" wrapText="1"/>
    </xf>
    <xf numFmtId="164" fontId="5" fillId="0" borderId="4" xfId="0" applyNumberFormat="1" applyFont="1" applyBorder="1" applyAlignment="1">
      <alignment horizontal="center" wrapText="1"/>
    </xf>
    <xf numFmtId="0" fontId="5" fillId="0" borderId="4" xfId="0" applyFont="1" applyBorder="1" applyAlignment="1">
      <alignment horizontal="center" vertical="center" wrapText="1"/>
    </xf>
    <xf numFmtId="0" fontId="5" fillId="0" borderId="4" xfId="0" applyFont="1" applyBorder="1"/>
    <xf numFmtId="0" fontId="5" fillId="0" borderId="4" xfId="0" applyFont="1" applyBorder="1" applyAlignment="1"/>
    <xf numFmtId="49" fontId="5" fillId="0" borderId="4" xfId="0" applyNumberFormat="1" applyFont="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left" wrapText="1"/>
    </xf>
    <xf numFmtId="0" fontId="7" fillId="2" borderId="4" xfId="0" applyFont="1" applyFill="1" applyBorder="1" applyAlignment="1">
      <alignment horizontal="center" vertical="top"/>
    </xf>
    <xf numFmtId="4" fontId="5" fillId="0" borderId="4" xfId="0" applyNumberFormat="1" applyFont="1" applyBorder="1" applyAlignment="1">
      <alignment horizontal="right" wrapText="1"/>
    </xf>
    <xf numFmtId="0" fontId="5" fillId="2" borderId="4" xfId="0" applyFont="1" applyFill="1" applyBorder="1" applyAlignment="1">
      <alignment vertical="top"/>
    </xf>
    <xf numFmtId="0" fontId="5" fillId="0" borderId="4" xfId="0" applyFont="1" applyBorder="1" applyAlignment="1">
      <alignment horizontal="left" vertical="top" wrapTex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4" fontId="5" fillId="0" borderId="4" xfId="0" applyNumberFormat="1" applyFont="1" applyBorder="1" applyAlignment="1">
      <alignment vertical="center" wrapText="1"/>
    </xf>
    <xf numFmtId="164" fontId="5" fillId="2" borderId="4" xfId="0" applyNumberFormat="1" applyFont="1" applyFill="1" applyBorder="1" applyAlignment="1">
      <alignment horizontal="center" vertical="top" wrapText="1"/>
    </xf>
    <xf numFmtId="0" fontId="8" fillId="0" borderId="4" xfId="0" applyFont="1" applyBorder="1" applyAlignment="1">
      <alignment horizontal="center" vertical="center" wrapText="1"/>
    </xf>
    <xf numFmtId="0" fontId="8" fillId="0" borderId="4" xfId="0" applyFont="1" applyBorder="1" applyAlignment="1">
      <alignment horizontal="left" vertical="top" wrapText="1"/>
    </xf>
    <xf numFmtId="0" fontId="8" fillId="0" borderId="4" xfId="0" applyFont="1" applyBorder="1" applyAlignment="1">
      <alignment horizontal="left" vertical="center"/>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4" fontId="8" fillId="0" borderId="4" xfId="0" applyNumberFormat="1" applyFont="1" applyBorder="1" applyAlignment="1">
      <alignment vertical="center" wrapText="1"/>
    </xf>
    <xf numFmtId="0" fontId="5" fillId="0" borderId="4" xfId="0" applyFont="1" applyBorder="1" applyAlignment="1">
      <alignment vertical="center" wrapText="1"/>
    </xf>
    <xf numFmtId="0" fontId="7" fillId="2" borderId="4" xfId="0" applyFont="1" applyFill="1" applyBorder="1" applyAlignment="1">
      <alignment horizontal="center" vertical="center"/>
    </xf>
    <xf numFmtId="164" fontId="5" fillId="0" borderId="4" xfId="0" applyNumberFormat="1" applyFont="1" applyBorder="1" applyAlignment="1">
      <alignment horizontal="center" vertical="center" wrapText="1"/>
    </xf>
    <xf numFmtId="4" fontId="1" fillId="0" borderId="1" xfId="0" applyNumberFormat="1" applyFont="1" applyBorder="1" applyAlignment="1">
      <alignment wrapText="1"/>
    </xf>
    <xf numFmtId="4" fontId="1" fillId="0" borderId="4" xfId="0" applyNumberFormat="1" applyFont="1" applyBorder="1" applyAlignment="1">
      <alignment horizontal="left" wrapText="1"/>
    </xf>
    <xf numFmtId="4" fontId="1" fillId="0" borderId="4" xfId="0" applyNumberFormat="1" applyFont="1" applyBorder="1" applyAlignment="1">
      <alignment horizontal="center" wrapText="1"/>
    </xf>
    <xf numFmtId="3" fontId="1" fillId="0" borderId="4" xfId="0" applyNumberFormat="1" applyFont="1" applyBorder="1" applyAlignment="1">
      <alignment horizontal="center" wrapText="1"/>
    </xf>
    <xf numFmtId="14" fontId="1" fillId="0" borderId="4" xfId="0" applyNumberFormat="1" applyFont="1" applyBorder="1" applyAlignment="1">
      <alignment horizontal="center" wrapText="1"/>
    </xf>
    <xf numFmtId="49" fontId="1" fillId="0" borderId="4" xfId="0" applyNumberFormat="1" applyFont="1" applyBorder="1" applyAlignment="1">
      <alignment horizontal="center" wrapText="1"/>
    </xf>
    <xf numFmtId="0" fontId="8" fillId="2" borderId="1" xfId="0" applyFont="1" applyFill="1" applyBorder="1" applyAlignment="1">
      <alignment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0" applyFont="1" applyFill="1" applyBorder="1" applyAlignment="1" applyProtection="1">
      <alignment horizontal="center" vertical="center"/>
      <protection locked="0"/>
    </xf>
    <xf numFmtId="4" fontId="1" fillId="0" borderId="1" xfId="0" applyNumberFormat="1" applyFont="1" applyFill="1" applyBorder="1" applyAlignment="1" applyProtection="1">
      <alignment vertical="center"/>
      <protection locked="0"/>
    </xf>
    <xf numFmtId="0" fontId="1" fillId="0" borderId="4" xfId="0" applyNumberFormat="1" applyFont="1" applyBorder="1" applyAlignment="1">
      <alignment horizontal="center" vertical="center" wrapText="1"/>
    </xf>
    <xf numFmtId="4" fontId="1" fillId="0" borderId="4" xfId="0" applyNumberFormat="1" applyFont="1" applyBorder="1" applyAlignment="1">
      <alignment horizontal="right" vertical="center"/>
    </xf>
    <xf numFmtId="164" fontId="5" fillId="2" borderId="4" xfId="0" applyNumberFormat="1" applyFont="1" applyFill="1" applyBorder="1" applyAlignment="1">
      <alignment horizontal="center" vertical="center" wrapText="1"/>
    </xf>
    <xf numFmtId="0" fontId="1" fillId="0" borderId="4" xfId="0" applyFont="1" applyFill="1" applyBorder="1" applyAlignment="1">
      <alignment horizontal="left" vertical="center"/>
    </xf>
    <xf numFmtId="0" fontId="2" fillId="0" borderId="4" xfId="1" applyFont="1" applyBorder="1" applyAlignment="1">
      <alignment wrapText="1"/>
    </xf>
    <xf numFmtId="0" fontId="2" fillId="0" borderId="4" xfId="1" applyFont="1" applyBorder="1" applyAlignment="1">
      <alignment horizontal="center" wrapText="1"/>
    </xf>
    <xf numFmtId="3" fontId="1" fillId="0" borderId="4" xfId="1" applyNumberFormat="1" applyFont="1" applyBorder="1" applyAlignment="1">
      <alignment horizontal="center" wrapText="1"/>
    </xf>
    <xf numFmtId="14" fontId="1" fillId="0" borderId="4" xfId="1" applyNumberFormat="1" applyFont="1" applyBorder="1" applyAlignment="1">
      <alignment horizontal="center" wrapText="1"/>
    </xf>
    <xf numFmtId="49" fontId="1" fillId="0" borderId="4" xfId="1" applyNumberFormat="1" applyFont="1" applyBorder="1" applyAlignment="1">
      <alignment horizontal="center" wrapText="1"/>
    </xf>
    <xf numFmtId="0" fontId="5" fillId="0" borderId="4" xfId="1" applyFont="1" applyBorder="1" applyAlignment="1">
      <alignment horizontal="right" vertical="center"/>
    </xf>
    <xf numFmtId="0" fontId="5" fillId="0" borderId="4" xfId="1" applyFont="1" applyBorder="1" applyAlignment="1">
      <alignment horizontal="center" vertical="center"/>
    </xf>
    <xf numFmtId="4" fontId="11" fillId="0" borderId="4" xfId="0" applyNumberFormat="1" applyFont="1" applyBorder="1" applyAlignment="1">
      <alignment vertical="center"/>
    </xf>
    <xf numFmtId="49" fontId="1" fillId="0" borderId="4" xfId="1" applyNumberFormat="1" applyFont="1" applyBorder="1" applyAlignment="1">
      <alignment horizontal="center" vertical="center"/>
    </xf>
    <xf numFmtId="0" fontId="1" fillId="0" borderId="0" xfId="0" applyFont="1" applyFill="1" applyBorder="1" applyAlignment="1">
      <alignment vertical="top" wrapText="1"/>
    </xf>
    <xf numFmtId="1" fontId="1" fillId="0" borderId="0" xfId="0" applyNumberFormat="1" applyFont="1" applyFill="1" applyBorder="1" applyAlignment="1">
      <alignment horizontal="center" vertical="top" wrapText="1"/>
    </xf>
    <xf numFmtId="49"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4" fontId="1" fillId="0" borderId="0" xfId="0" applyNumberFormat="1" applyFont="1" applyFill="1" applyBorder="1" applyAlignment="1">
      <alignment vertical="top" wrapText="1"/>
    </xf>
    <xf numFmtId="4" fontId="1" fillId="0" borderId="0" xfId="0" applyNumberFormat="1" applyFont="1" applyBorder="1" applyAlignment="1">
      <alignment vertical="top" wrapText="1"/>
    </xf>
    <xf numFmtId="0" fontId="1" fillId="0" borderId="0" xfId="0" applyFont="1" applyFill="1" applyBorder="1" applyAlignment="1">
      <alignment horizontal="left" vertical="top"/>
    </xf>
    <xf numFmtId="4" fontId="1" fillId="0" borderId="0" xfId="0" applyNumberFormat="1" applyFont="1" applyFill="1" applyBorder="1" applyAlignment="1">
      <alignment horizontal="right" vertical="top" wrapText="1"/>
    </xf>
    <xf numFmtId="4" fontId="1" fillId="0" borderId="0" xfId="0" applyNumberFormat="1" applyFont="1" applyBorder="1" applyAlignment="1">
      <alignment vertical="top"/>
    </xf>
    <xf numFmtId="165" fontId="1" fillId="0" borderId="0" xfId="0" applyNumberFormat="1" applyFont="1" applyFill="1" applyBorder="1" applyAlignment="1">
      <alignment horizontal="center" vertical="top" wrapText="1"/>
    </xf>
    <xf numFmtId="49" fontId="1" fillId="2" borderId="0" xfId="0" applyNumberFormat="1" applyFont="1" applyFill="1" applyBorder="1" applyAlignment="1">
      <alignment horizontal="center" vertical="top" wrapText="1"/>
    </xf>
    <xf numFmtId="3" fontId="1" fillId="0" borderId="0" xfId="0" applyNumberFormat="1" applyFont="1" applyAlignment="1">
      <alignment vertical="center" wrapText="1"/>
    </xf>
    <xf numFmtId="3" fontId="1" fillId="0" borderId="0" xfId="0" applyNumberFormat="1" applyFont="1" applyAlignment="1">
      <alignment vertical="center"/>
    </xf>
    <xf numFmtId="3" fontId="1" fillId="0" borderId="0" xfId="0" applyNumberFormat="1" applyFont="1" applyAlignment="1">
      <alignment vertical="justify" wrapText="1"/>
    </xf>
    <xf numFmtId="0" fontId="1" fillId="0" borderId="0" xfId="0" applyFont="1" applyAlignment="1"/>
    <xf numFmtId="0" fontId="1" fillId="0" borderId="0" xfId="0" applyFont="1" applyAlignment="1">
      <alignment horizontal="center"/>
    </xf>
    <xf numFmtId="4" fontId="1" fillId="0" borderId="0" xfId="0" applyNumberFormat="1" applyFont="1"/>
    <xf numFmtId="3" fontId="1" fillId="0" borderId="0" xfId="0" applyNumberFormat="1" applyFont="1"/>
    <xf numFmtId="0" fontId="1" fillId="0" borderId="1" xfId="0" applyFont="1" applyFill="1" applyBorder="1" applyAlignment="1">
      <alignment horizontal="left" vertical="top"/>
    </xf>
    <xf numFmtId="0" fontId="1" fillId="0" borderId="3" xfId="0" applyFont="1" applyFill="1" applyBorder="1" applyAlignment="1">
      <alignment horizontal="left" vertical="top"/>
    </xf>
    <xf numFmtId="0" fontId="4" fillId="0" borderId="1" xfId="0" applyFont="1" applyFill="1" applyBorder="1" applyAlignment="1">
      <alignment vertical="top"/>
    </xf>
    <xf numFmtId="0" fontId="4" fillId="0" borderId="3" xfId="0" applyFont="1" applyFill="1" applyBorder="1" applyAlignment="1">
      <alignment vertical="top"/>
    </xf>
    <xf numFmtId="3" fontId="1" fillId="0" borderId="1" xfId="0" applyNumberFormat="1" applyFont="1" applyBorder="1" applyAlignment="1">
      <alignment horizontal="center"/>
    </xf>
    <xf numFmtId="3" fontId="1" fillId="0" borderId="2" xfId="0" applyNumberFormat="1" applyFont="1" applyBorder="1" applyAlignment="1">
      <alignment horizontal="center"/>
    </xf>
    <xf numFmtId="3" fontId="1" fillId="0" borderId="3" xfId="0" applyNumberFormat="1" applyFont="1" applyBorder="1" applyAlignment="1">
      <alignment horizontal="center"/>
    </xf>
    <xf numFmtId="3" fontId="1" fillId="0" borderId="4" xfId="0" applyNumberFormat="1" applyFont="1" applyBorder="1" applyAlignment="1">
      <alignment horizontal="center" vertical="top"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4" fillId="0" borderId="1" xfId="0" applyFont="1" applyFill="1" applyBorder="1" applyAlignment="1">
      <alignment horizontal="left" vertical="top"/>
    </xf>
    <xf numFmtId="0" fontId="4" fillId="0" borderId="3" xfId="0" applyFont="1" applyFill="1" applyBorder="1" applyAlignment="1">
      <alignment horizontal="left" vertical="top"/>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4" fontId="1" fillId="0" borderId="1" xfId="0" applyNumberFormat="1" applyFont="1" applyBorder="1" applyAlignment="1">
      <alignment horizontal="left" vertical="center" wrapText="1"/>
    </xf>
    <xf numFmtId="4" fontId="1" fillId="0" borderId="3" xfId="0" applyNumberFormat="1" applyFont="1" applyBorder="1" applyAlignment="1">
      <alignment horizontal="left" vertical="center" wrapText="1"/>
    </xf>
    <xf numFmtId="4" fontId="5" fillId="0" borderId="1" xfId="0" applyNumberFormat="1" applyFont="1" applyBorder="1" applyAlignment="1">
      <alignment horizontal="left" wrapText="1"/>
    </xf>
    <xf numFmtId="4" fontId="5" fillId="0" borderId="3" xfId="0" applyNumberFormat="1" applyFont="1" applyBorder="1" applyAlignment="1">
      <alignment horizontal="left" wrapText="1"/>
    </xf>
    <xf numFmtId="4" fontId="5" fillId="0" borderId="1" xfId="0" applyNumberFormat="1" applyFont="1" applyBorder="1" applyAlignment="1">
      <alignment horizontal="center" wrapText="1"/>
    </xf>
    <xf numFmtId="4" fontId="5" fillId="0" borderId="3" xfId="0" applyNumberFormat="1" applyFont="1" applyBorder="1" applyAlignment="1">
      <alignment horizontal="center" wrapText="1"/>
    </xf>
    <xf numFmtId="4" fontId="5" fillId="0" borderId="1"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2" fillId="0" borderId="4" xfId="1" applyFont="1" applyBorder="1" applyAlignment="1">
      <alignment horizontal="left" wrapText="1"/>
    </xf>
    <xf numFmtId="3" fontId="2" fillId="0" borderId="4" xfId="1" applyNumberFormat="1" applyFont="1" applyBorder="1" applyAlignment="1">
      <alignment horizontal="left" wrapText="1"/>
    </xf>
    <xf numFmtId="0" fontId="1" fillId="0" borderId="4" xfId="1" applyFont="1" applyBorder="1" applyAlignment="1">
      <alignment horizontal="justify" vertical="center" wrapText="1"/>
    </xf>
    <xf numFmtId="4" fontId="1" fillId="0" borderId="4" xfId="1" applyNumberFormat="1" applyFont="1" applyBorder="1" applyAlignment="1">
      <alignment horizontal="left" vertical="justify" wrapText="1"/>
    </xf>
    <xf numFmtId="0" fontId="8" fillId="2" borderId="1" xfId="0" applyFont="1" applyFill="1" applyBorder="1" applyAlignment="1">
      <alignment horizontal="center" vertical="top"/>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9" fillId="0" borderId="1" xfId="0" applyFont="1" applyBorder="1" applyAlignment="1">
      <alignment horizontal="center" wrapText="1"/>
    </xf>
    <xf numFmtId="0" fontId="9" fillId="0" borderId="3" xfId="0" applyFont="1" applyBorder="1" applyAlignment="1">
      <alignment horizontal="center" wrapText="1"/>
    </xf>
    <xf numFmtId="3" fontId="12" fillId="0" borderId="0" xfId="0" applyNumberFormat="1" applyFont="1" applyAlignment="1">
      <alignment horizontal="justify" vertical="justify" wrapText="1"/>
    </xf>
    <xf numFmtId="3" fontId="14" fillId="0" borderId="0" xfId="0" applyNumberFormat="1" applyFont="1" applyAlignment="1">
      <alignment horizontal="justify" vertical="justify" wrapText="1"/>
    </xf>
    <xf numFmtId="3" fontId="12" fillId="0" borderId="0" xfId="0" applyNumberFormat="1" applyFont="1" applyBorder="1" applyAlignment="1">
      <alignment horizontal="justify" vertical="justify" wrapText="1"/>
    </xf>
    <xf numFmtId="3" fontId="12" fillId="0" borderId="0" xfId="0" applyNumberFormat="1" applyFont="1" applyAlignment="1">
      <alignment horizontal="justify" vertical="justify"/>
    </xf>
  </cellXfs>
  <cellStyles count="2">
    <cellStyle name="Normal" xfId="0" builtinId="0"/>
    <cellStyle name="Normal_Sayfa1"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tabSelected="1" zoomScaleNormal="100" workbookViewId="0">
      <selection activeCell="A123" sqref="A123:O123"/>
    </sheetView>
  </sheetViews>
  <sheetFormatPr defaultRowHeight="12.75"/>
  <cols>
    <col min="1" max="1" width="4.140625" style="2" customWidth="1"/>
    <col min="2" max="2" width="12.28515625" style="2" customWidth="1"/>
    <col min="3" max="3" width="10.28515625" style="2" customWidth="1"/>
    <col min="4" max="4" width="13.7109375" style="133" customWidth="1"/>
    <col min="5" max="5" width="9.5703125" style="134" customWidth="1"/>
    <col min="6" max="6" width="7.140625" style="134" customWidth="1"/>
    <col min="7" max="7" width="8.7109375" style="134" customWidth="1"/>
    <col min="8" max="8" width="13.85546875" style="135" customWidth="1"/>
    <col min="9" max="9" width="13" style="134" customWidth="1"/>
    <col min="10" max="10" width="10.7109375" style="134" customWidth="1"/>
    <col min="11" max="11" width="17.42578125" style="135" customWidth="1"/>
    <col min="12" max="12" width="15.28515625" style="2" customWidth="1"/>
    <col min="13" max="13" width="15.42578125" style="136" customWidth="1"/>
    <col min="14" max="14" width="10.42578125" style="136" customWidth="1"/>
    <col min="15" max="15" width="9.85546875" style="2" customWidth="1"/>
    <col min="16" max="16" width="7.5703125" style="2" customWidth="1"/>
    <col min="17" max="16384" width="9.140625" style="2"/>
  </cols>
  <sheetData>
    <row r="1" spans="1:17" ht="16.5" customHeight="1">
      <c r="A1" s="141" t="s">
        <v>0</v>
      </c>
      <c r="B1" s="142"/>
      <c r="C1" s="142"/>
      <c r="D1" s="142"/>
      <c r="E1" s="142"/>
      <c r="F1" s="142"/>
      <c r="G1" s="142"/>
      <c r="H1" s="142"/>
      <c r="I1" s="142"/>
      <c r="J1" s="142"/>
      <c r="K1" s="142"/>
      <c r="L1" s="142"/>
      <c r="M1" s="142"/>
      <c r="N1" s="142"/>
      <c r="O1" s="143"/>
      <c r="P1" s="1"/>
    </row>
    <row r="2" spans="1:17" s="4" customFormat="1" ht="12.75" customHeight="1">
      <c r="A2" s="144" t="s">
        <v>1</v>
      </c>
      <c r="B2" s="144"/>
      <c r="C2" s="144"/>
      <c r="D2" s="144"/>
      <c r="E2" s="144"/>
      <c r="F2" s="144"/>
      <c r="G2" s="144"/>
      <c r="H2" s="144"/>
      <c r="I2" s="144"/>
      <c r="J2" s="144"/>
      <c r="K2" s="144"/>
      <c r="L2" s="144"/>
      <c r="M2" s="144"/>
      <c r="N2" s="144"/>
      <c r="O2" s="144"/>
      <c r="P2" s="3"/>
    </row>
    <row r="3" spans="1:17" s="16" customFormat="1" ht="33" customHeight="1">
      <c r="A3" s="5" t="s">
        <v>2</v>
      </c>
      <c r="B3" s="5" t="s">
        <v>3</v>
      </c>
      <c r="C3" s="6" t="s">
        <v>4</v>
      </c>
      <c r="D3" s="7" t="s">
        <v>5</v>
      </c>
      <c r="E3" s="8" t="s">
        <v>6</v>
      </c>
      <c r="F3" s="9" t="s">
        <v>7</v>
      </c>
      <c r="G3" s="10" t="s">
        <v>8</v>
      </c>
      <c r="H3" s="11" t="s">
        <v>9</v>
      </c>
      <c r="I3" s="12" t="s">
        <v>10</v>
      </c>
      <c r="J3" s="145" t="s">
        <v>11</v>
      </c>
      <c r="K3" s="146"/>
      <c r="L3" s="13" t="s">
        <v>12</v>
      </c>
      <c r="M3" s="13" t="s">
        <v>13</v>
      </c>
      <c r="N3" s="14" t="s">
        <v>14</v>
      </c>
      <c r="O3" s="15" t="s">
        <v>15</v>
      </c>
    </row>
    <row r="4" spans="1:17" s="16" customFormat="1" ht="12.75" customHeight="1">
      <c r="A4" s="17">
        <v>1</v>
      </c>
      <c r="B4" s="18">
        <v>38010106617</v>
      </c>
      <c r="C4" s="17" t="s">
        <v>16</v>
      </c>
      <c r="D4" s="19" t="s">
        <v>17</v>
      </c>
      <c r="E4" s="19" t="s">
        <v>18</v>
      </c>
      <c r="F4" s="20" t="s">
        <v>19</v>
      </c>
      <c r="G4" s="21">
        <v>6</v>
      </c>
      <c r="H4" s="22">
        <v>754.36</v>
      </c>
      <c r="I4" s="22">
        <v>754.36</v>
      </c>
      <c r="J4" s="137" t="s">
        <v>20</v>
      </c>
      <c r="K4" s="138"/>
      <c r="L4" s="23">
        <v>830000</v>
      </c>
      <c r="M4" s="24">
        <f t="shared" ref="M4:M89" si="0">L4*0.2</f>
        <v>166000</v>
      </c>
      <c r="N4" s="25">
        <v>45398</v>
      </c>
      <c r="O4" s="26">
        <v>0.375</v>
      </c>
      <c r="P4" s="27"/>
      <c r="Q4" s="27"/>
    </row>
    <row r="5" spans="1:17" s="16" customFormat="1" ht="12.75" customHeight="1">
      <c r="A5" s="17">
        <v>2</v>
      </c>
      <c r="B5" s="18">
        <v>38010106626</v>
      </c>
      <c r="C5" s="17" t="s">
        <v>16</v>
      </c>
      <c r="D5" s="19" t="s">
        <v>17</v>
      </c>
      <c r="E5" s="19" t="s">
        <v>18</v>
      </c>
      <c r="F5" s="20" t="s">
        <v>21</v>
      </c>
      <c r="G5" s="21">
        <v>4</v>
      </c>
      <c r="H5" s="22">
        <v>766.99</v>
      </c>
      <c r="I5" s="28">
        <v>766.99</v>
      </c>
      <c r="J5" s="137" t="s">
        <v>20</v>
      </c>
      <c r="K5" s="138"/>
      <c r="L5" s="23">
        <v>844000</v>
      </c>
      <c r="M5" s="24">
        <f t="shared" si="0"/>
        <v>168800</v>
      </c>
      <c r="N5" s="25">
        <v>45398</v>
      </c>
      <c r="O5" s="26">
        <v>0.38194444444444442</v>
      </c>
      <c r="P5" s="27"/>
      <c r="Q5" s="27"/>
    </row>
    <row r="6" spans="1:17" s="16" customFormat="1" ht="12.75" customHeight="1">
      <c r="A6" s="17">
        <v>3</v>
      </c>
      <c r="B6" s="18">
        <v>38010106627</v>
      </c>
      <c r="C6" s="17" t="s">
        <v>16</v>
      </c>
      <c r="D6" s="19" t="s">
        <v>17</v>
      </c>
      <c r="E6" s="19" t="s">
        <v>18</v>
      </c>
      <c r="F6" s="20" t="s">
        <v>21</v>
      </c>
      <c r="G6" s="21">
        <v>5</v>
      </c>
      <c r="H6" s="22">
        <v>791.02</v>
      </c>
      <c r="I6" s="22">
        <v>791.02</v>
      </c>
      <c r="J6" s="137" t="s">
        <v>20</v>
      </c>
      <c r="K6" s="138"/>
      <c r="L6" s="23">
        <v>871000</v>
      </c>
      <c r="M6" s="24">
        <f t="shared" si="0"/>
        <v>174200</v>
      </c>
      <c r="N6" s="25">
        <v>45398</v>
      </c>
      <c r="O6" s="26">
        <v>0.38888888888888901</v>
      </c>
      <c r="P6" s="27"/>
      <c r="Q6" s="27"/>
    </row>
    <row r="7" spans="1:17" s="16" customFormat="1" ht="12.75" customHeight="1">
      <c r="A7" s="17">
        <v>4</v>
      </c>
      <c r="B7" s="18">
        <v>38010106628</v>
      </c>
      <c r="C7" s="17" t="s">
        <v>16</v>
      </c>
      <c r="D7" s="19" t="s">
        <v>17</v>
      </c>
      <c r="E7" s="19" t="s">
        <v>18</v>
      </c>
      <c r="F7" s="20" t="s">
        <v>21</v>
      </c>
      <c r="G7" s="21">
        <v>8</v>
      </c>
      <c r="H7" s="22">
        <v>718.99</v>
      </c>
      <c r="I7" s="22">
        <v>718.99</v>
      </c>
      <c r="J7" s="137" t="s">
        <v>20</v>
      </c>
      <c r="K7" s="138"/>
      <c r="L7" s="23">
        <v>791000</v>
      </c>
      <c r="M7" s="24">
        <f t="shared" si="0"/>
        <v>158200</v>
      </c>
      <c r="N7" s="25">
        <v>45398</v>
      </c>
      <c r="O7" s="26">
        <v>0.39583333333333298</v>
      </c>
      <c r="P7" s="27"/>
      <c r="Q7" s="27"/>
    </row>
    <row r="8" spans="1:17" s="16" customFormat="1" ht="12.75" customHeight="1">
      <c r="A8" s="17">
        <v>5</v>
      </c>
      <c r="B8" s="29">
        <v>38010106629</v>
      </c>
      <c r="C8" s="30" t="s">
        <v>16</v>
      </c>
      <c r="D8" s="31" t="s">
        <v>17</v>
      </c>
      <c r="E8" s="31" t="s">
        <v>18</v>
      </c>
      <c r="F8" s="32" t="s">
        <v>22</v>
      </c>
      <c r="G8" s="33">
        <v>9</v>
      </c>
      <c r="H8" s="34">
        <v>783.44</v>
      </c>
      <c r="I8" s="34">
        <v>783.44</v>
      </c>
      <c r="J8" s="139" t="s">
        <v>20</v>
      </c>
      <c r="K8" s="140"/>
      <c r="L8" s="35">
        <v>862000</v>
      </c>
      <c r="M8" s="36">
        <f t="shared" si="0"/>
        <v>172400</v>
      </c>
      <c r="N8" s="25">
        <v>45398</v>
      </c>
      <c r="O8" s="26">
        <v>0.40277777777777801</v>
      </c>
      <c r="P8" s="27"/>
      <c r="Q8" s="27"/>
    </row>
    <row r="9" spans="1:17" s="16" customFormat="1" ht="12.75" customHeight="1">
      <c r="A9" s="17">
        <v>6</v>
      </c>
      <c r="B9" s="29">
        <v>38010106630</v>
      </c>
      <c r="C9" s="30" t="s">
        <v>16</v>
      </c>
      <c r="D9" s="31" t="s">
        <v>17</v>
      </c>
      <c r="E9" s="31" t="s">
        <v>18</v>
      </c>
      <c r="F9" s="32" t="s">
        <v>22</v>
      </c>
      <c r="G9" s="33">
        <v>3</v>
      </c>
      <c r="H9" s="34">
        <v>778.47</v>
      </c>
      <c r="I9" s="34">
        <v>778.47</v>
      </c>
      <c r="J9" s="139" t="s">
        <v>20</v>
      </c>
      <c r="K9" s="140"/>
      <c r="L9" s="35">
        <v>857000</v>
      </c>
      <c r="M9" s="36">
        <f t="shared" si="0"/>
        <v>171400</v>
      </c>
      <c r="N9" s="25">
        <v>45398</v>
      </c>
      <c r="O9" s="26">
        <v>0.40972222222222199</v>
      </c>
      <c r="P9" s="27"/>
      <c r="Q9" s="27"/>
    </row>
    <row r="10" spans="1:17" s="16" customFormat="1" ht="12.75" customHeight="1">
      <c r="A10" s="17">
        <v>7</v>
      </c>
      <c r="B10" s="29">
        <v>38010106631</v>
      </c>
      <c r="C10" s="30" t="s">
        <v>16</v>
      </c>
      <c r="D10" s="31" t="s">
        <v>17</v>
      </c>
      <c r="E10" s="31" t="s">
        <v>18</v>
      </c>
      <c r="F10" s="32" t="s">
        <v>22</v>
      </c>
      <c r="G10" s="33">
        <v>10</v>
      </c>
      <c r="H10" s="34">
        <v>773.08</v>
      </c>
      <c r="I10" s="34">
        <v>773.08</v>
      </c>
      <c r="J10" s="139" t="s">
        <v>20</v>
      </c>
      <c r="K10" s="140"/>
      <c r="L10" s="35">
        <v>851000</v>
      </c>
      <c r="M10" s="36">
        <f t="shared" si="0"/>
        <v>170200</v>
      </c>
      <c r="N10" s="25">
        <v>45398</v>
      </c>
      <c r="O10" s="26">
        <v>0.41666666666666702</v>
      </c>
      <c r="P10" s="27"/>
      <c r="Q10" s="27"/>
    </row>
    <row r="11" spans="1:17" s="16" customFormat="1" ht="12.75" customHeight="1">
      <c r="A11" s="17">
        <v>8</v>
      </c>
      <c r="B11" s="29">
        <v>38010106633</v>
      </c>
      <c r="C11" s="30" t="s">
        <v>16</v>
      </c>
      <c r="D11" s="31" t="s">
        <v>17</v>
      </c>
      <c r="E11" s="31" t="s">
        <v>18</v>
      </c>
      <c r="F11" s="32" t="s">
        <v>22</v>
      </c>
      <c r="G11" s="33">
        <v>2</v>
      </c>
      <c r="H11" s="34">
        <v>811.55</v>
      </c>
      <c r="I11" s="34">
        <v>811.55</v>
      </c>
      <c r="J11" s="139" t="s">
        <v>20</v>
      </c>
      <c r="K11" s="140"/>
      <c r="L11" s="35">
        <v>893000</v>
      </c>
      <c r="M11" s="36">
        <f t="shared" si="0"/>
        <v>178600</v>
      </c>
      <c r="N11" s="25">
        <v>45398</v>
      </c>
      <c r="O11" s="26">
        <v>0.42361111111111099</v>
      </c>
      <c r="P11" s="27"/>
      <c r="Q11" s="27"/>
    </row>
    <row r="12" spans="1:17" s="16" customFormat="1" ht="12.75" customHeight="1">
      <c r="A12" s="17">
        <v>9</v>
      </c>
      <c r="B12" s="29">
        <v>38010135468</v>
      </c>
      <c r="C12" s="30" t="s">
        <v>16</v>
      </c>
      <c r="D12" s="31" t="s">
        <v>17</v>
      </c>
      <c r="E12" s="31" t="s">
        <v>23</v>
      </c>
      <c r="F12" s="32" t="s">
        <v>24</v>
      </c>
      <c r="G12" s="33">
        <v>1</v>
      </c>
      <c r="H12" s="34">
        <v>4518.26</v>
      </c>
      <c r="I12" s="34">
        <v>4518.26</v>
      </c>
      <c r="J12" s="139" t="s">
        <v>20</v>
      </c>
      <c r="K12" s="140"/>
      <c r="L12" s="35">
        <v>750000</v>
      </c>
      <c r="M12" s="36">
        <f t="shared" si="0"/>
        <v>150000</v>
      </c>
      <c r="N12" s="25">
        <v>45398</v>
      </c>
      <c r="O12" s="26">
        <v>0.43055555555555503</v>
      </c>
      <c r="P12" s="27"/>
      <c r="Q12" s="27"/>
    </row>
    <row r="13" spans="1:17" s="16" customFormat="1" ht="12.75" customHeight="1">
      <c r="A13" s="17">
        <v>10</v>
      </c>
      <c r="B13" s="29">
        <v>38010135469</v>
      </c>
      <c r="C13" s="30" t="s">
        <v>16</v>
      </c>
      <c r="D13" s="31" t="s">
        <v>17</v>
      </c>
      <c r="E13" s="31" t="s">
        <v>23</v>
      </c>
      <c r="F13" s="32" t="s">
        <v>24</v>
      </c>
      <c r="G13" s="33">
        <v>2</v>
      </c>
      <c r="H13" s="34">
        <v>4346.7299999999996</v>
      </c>
      <c r="I13" s="34">
        <v>4346.7299999999996</v>
      </c>
      <c r="J13" s="139" t="s">
        <v>20</v>
      </c>
      <c r="K13" s="140"/>
      <c r="L13" s="35">
        <v>722000</v>
      </c>
      <c r="M13" s="36">
        <f t="shared" si="0"/>
        <v>144400</v>
      </c>
      <c r="N13" s="25">
        <v>45398</v>
      </c>
      <c r="O13" s="26">
        <v>0.4375</v>
      </c>
      <c r="P13" s="27"/>
      <c r="Q13" s="27"/>
    </row>
    <row r="14" spans="1:17" s="16" customFormat="1" ht="12.75" customHeight="1">
      <c r="A14" s="17">
        <v>11</v>
      </c>
      <c r="B14" s="29">
        <v>38010134734</v>
      </c>
      <c r="C14" s="30" t="s">
        <v>16</v>
      </c>
      <c r="D14" s="31" t="s">
        <v>25</v>
      </c>
      <c r="E14" s="31" t="s">
        <v>18</v>
      </c>
      <c r="F14" s="32" t="s">
        <v>26</v>
      </c>
      <c r="G14" s="33">
        <v>2</v>
      </c>
      <c r="H14" s="34">
        <v>1988.53</v>
      </c>
      <c r="I14" s="34">
        <v>1988.53</v>
      </c>
      <c r="J14" s="147" t="s">
        <v>27</v>
      </c>
      <c r="K14" s="148"/>
      <c r="L14" s="35">
        <v>5966000</v>
      </c>
      <c r="M14" s="36">
        <f t="shared" si="0"/>
        <v>1193200</v>
      </c>
      <c r="N14" s="25">
        <v>45398</v>
      </c>
      <c r="O14" s="26">
        <v>0.44444444444444398</v>
      </c>
      <c r="P14" s="27"/>
      <c r="Q14" s="27"/>
    </row>
    <row r="15" spans="1:17" s="16" customFormat="1" ht="12.75" customHeight="1">
      <c r="A15" s="17">
        <v>12</v>
      </c>
      <c r="B15" s="29">
        <v>38010134735</v>
      </c>
      <c r="C15" s="30" t="s">
        <v>16</v>
      </c>
      <c r="D15" s="31" t="s">
        <v>25</v>
      </c>
      <c r="E15" s="31" t="s">
        <v>18</v>
      </c>
      <c r="F15" s="32" t="s">
        <v>28</v>
      </c>
      <c r="G15" s="33">
        <v>2</v>
      </c>
      <c r="H15" s="34">
        <v>2209.6799999999998</v>
      </c>
      <c r="I15" s="34">
        <v>2209.6799999999998</v>
      </c>
      <c r="J15" s="147" t="s">
        <v>27</v>
      </c>
      <c r="K15" s="148"/>
      <c r="L15" s="35">
        <v>6630000</v>
      </c>
      <c r="M15" s="36">
        <f t="shared" si="0"/>
        <v>1326000</v>
      </c>
      <c r="N15" s="25">
        <v>45398</v>
      </c>
      <c r="O15" s="26">
        <v>0.45138888888888901</v>
      </c>
      <c r="P15" s="27"/>
      <c r="Q15" s="27"/>
    </row>
    <row r="16" spans="1:17" s="16" customFormat="1" ht="12.75" customHeight="1">
      <c r="A16" s="17">
        <v>13</v>
      </c>
      <c r="B16" s="18">
        <v>38010100416</v>
      </c>
      <c r="C16" s="17" t="s">
        <v>16</v>
      </c>
      <c r="D16" s="19" t="s">
        <v>29</v>
      </c>
      <c r="E16" s="19" t="s">
        <v>18</v>
      </c>
      <c r="F16" s="20" t="s">
        <v>30</v>
      </c>
      <c r="G16" s="21">
        <v>4</v>
      </c>
      <c r="H16" s="22">
        <v>752.79</v>
      </c>
      <c r="I16" s="22">
        <v>752.79</v>
      </c>
      <c r="J16" s="137" t="s">
        <v>31</v>
      </c>
      <c r="K16" s="138"/>
      <c r="L16" s="23">
        <v>3012000</v>
      </c>
      <c r="M16" s="24">
        <f t="shared" si="0"/>
        <v>602400</v>
      </c>
      <c r="N16" s="25">
        <v>45398</v>
      </c>
      <c r="O16" s="26">
        <v>0.45833333333333298</v>
      </c>
      <c r="P16" s="27"/>
      <c r="Q16" s="27"/>
    </row>
    <row r="17" spans="1:17" s="16" customFormat="1" ht="12.75" customHeight="1">
      <c r="A17" s="17">
        <v>14</v>
      </c>
      <c r="B17" s="18">
        <v>38010100428</v>
      </c>
      <c r="C17" s="17" t="s">
        <v>16</v>
      </c>
      <c r="D17" s="19" t="s">
        <v>29</v>
      </c>
      <c r="E17" s="19" t="s">
        <v>18</v>
      </c>
      <c r="F17" s="20" t="s">
        <v>30</v>
      </c>
      <c r="G17" s="21">
        <v>69</v>
      </c>
      <c r="H17" s="22">
        <v>506.66</v>
      </c>
      <c r="I17" s="22">
        <v>506.66</v>
      </c>
      <c r="J17" s="137" t="s">
        <v>31</v>
      </c>
      <c r="K17" s="138"/>
      <c r="L17" s="23">
        <v>2027000</v>
      </c>
      <c r="M17" s="24">
        <f t="shared" si="0"/>
        <v>405400</v>
      </c>
      <c r="N17" s="25">
        <v>45398</v>
      </c>
      <c r="O17" s="26">
        <v>0.46527777777777801</v>
      </c>
      <c r="P17" s="27"/>
      <c r="Q17" s="27"/>
    </row>
    <row r="18" spans="1:17" s="16" customFormat="1" ht="12.75" customHeight="1">
      <c r="A18" s="17">
        <v>15</v>
      </c>
      <c r="B18" s="18">
        <v>38010134941</v>
      </c>
      <c r="C18" s="17" t="s">
        <v>16</v>
      </c>
      <c r="D18" s="19" t="s">
        <v>29</v>
      </c>
      <c r="E18" s="19" t="s">
        <v>18</v>
      </c>
      <c r="F18" s="20" t="s">
        <v>30</v>
      </c>
      <c r="G18" s="21">
        <v>1</v>
      </c>
      <c r="H18" s="22">
        <v>254.7</v>
      </c>
      <c r="I18" s="22">
        <v>254.7</v>
      </c>
      <c r="J18" s="137" t="s">
        <v>31</v>
      </c>
      <c r="K18" s="138"/>
      <c r="L18" s="23">
        <v>1019000</v>
      </c>
      <c r="M18" s="24">
        <f t="shared" si="0"/>
        <v>203800</v>
      </c>
      <c r="N18" s="25">
        <v>45398</v>
      </c>
      <c r="O18" s="26">
        <v>0.47222222222222199</v>
      </c>
      <c r="P18" s="27"/>
      <c r="Q18" s="27"/>
    </row>
    <row r="19" spans="1:17" s="16" customFormat="1" ht="12.75" customHeight="1">
      <c r="A19" s="17">
        <v>16</v>
      </c>
      <c r="B19" s="29">
        <v>38010110933</v>
      </c>
      <c r="C19" s="30" t="s">
        <v>16</v>
      </c>
      <c r="D19" s="31" t="s">
        <v>32</v>
      </c>
      <c r="E19" s="31" t="s">
        <v>23</v>
      </c>
      <c r="F19" s="32" t="s">
        <v>33</v>
      </c>
      <c r="G19" s="33">
        <v>48</v>
      </c>
      <c r="H19" s="34">
        <v>17404.04</v>
      </c>
      <c r="I19" s="34">
        <v>17404.04</v>
      </c>
      <c r="J19" s="147" t="s">
        <v>20</v>
      </c>
      <c r="K19" s="148"/>
      <c r="L19" s="35">
        <v>784000</v>
      </c>
      <c r="M19" s="36">
        <f t="shared" si="0"/>
        <v>156800</v>
      </c>
      <c r="N19" s="25">
        <v>45398</v>
      </c>
      <c r="O19" s="26">
        <v>0.47916666666666602</v>
      </c>
      <c r="P19" s="27"/>
      <c r="Q19" s="27"/>
    </row>
    <row r="20" spans="1:17" s="16" customFormat="1" ht="12.75" customHeight="1">
      <c r="A20" s="17">
        <v>17</v>
      </c>
      <c r="B20" s="29">
        <v>38010111143</v>
      </c>
      <c r="C20" s="30" t="s">
        <v>16</v>
      </c>
      <c r="D20" s="31" t="s">
        <v>32</v>
      </c>
      <c r="E20" s="31" t="s">
        <v>23</v>
      </c>
      <c r="F20" s="32" t="s">
        <v>34</v>
      </c>
      <c r="G20" s="33">
        <v>217</v>
      </c>
      <c r="H20" s="34">
        <v>12247.9</v>
      </c>
      <c r="I20" s="34">
        <v>12247.9</v>
      </c>
      <c r="J20" s="147" t="s">
        <v>20</v>
      </c>
      <c r="K20" s="148"/>
      <c r="L20" s="35">
        <v>551160</v>
      </c>
      <c r="M20" s="36">
        <f t="shared" si="0"/>
        <v>110232</v>
      </c>
      <c r="N20" s="25">
        <v>45398</v>
      </c>
      <c r="O20" s="26">
        <v>0.48611111111111099</v>
      </c>
      <c r="P20" s="27"/>
      <c r="Q20" s="27"/>
    </row>
    <row r="21" spans="1:17" s="16" customFormat="1" ht="12.75" customHeight="1">
      <c r="A21" s="17">
        <v>18</v>
      </c>
      <c r="B21" s="18">
        <v>38010107380</v>
      </c>
      <c r="C21" s="17" t="s">
        <v>16</v>
      </c>
      <c r="D21" s="19" t="s">
        <v>35</v>
      </c>
      <c r="E21" s="19" t="s">
        <v>23</v>
      </c>
      <c r="F21" s="20" t="s">
        <v>36</v>
      </c>
      <c r="G21" s="21">
        <v>547</v>
      </c>
      <c r="H21" s="22">
        <v>1750.93</v>
      </c>
      <c r="I21" s="22">
        <v>1750.93</v>
      </c>
      <c r="J21" s="137" t="s">
        <v>20</v>
      </c>
      <c r="K21" s="138"/>
      <c r="L21" s="23">
        <v>157585</v>
      </c>
      <c r="M21" s="24">
        <f t="shared" si="0"/>
        <v>31517</v>
      </c>
      <c r="N21" s="25">
        <v>45398</v>
      </c>
      <c r="O21" s="26">
        <v>0.49305555555555503</v>
      </c>
      <c r="P21" s="27"/>
      <c r="Q21" s="27"/>
    </row>
    <row r="22" spans="1:17" s="16" customFormat="1" ht="12.75" customHeight="1">
      <c r="A22" s="17">
        <v>19</v>
      </c>
      <c r="B22" s="18">
        <v>38010107391</v>
      </c>
      <c r="C22" s="17" t="s">
        <v>16</v>
      </c>
      <c r="D22" s="19" t="s">
        <v>35</v>
      </c>
      <c r="E22" s="19" t="s">
        <v>23</v>
      </c>
      <c r="F22" s="20" t="s">
        <v>37</v>
      </c>
      <c r="G22" s="21">
        <v>96</v>
      </c>
      <c r="H22" s="22">
        <v>1301.4100000000001</v>
      </c>
      <c r="I22" s="22">
        <v>1301.4100000000001</v>
      </c>
      <c r="J22" s="137" t="s">
        <v>20</v>
      </c>
      <c r="K22" s="138"/>
      <c r="L22" s="23">
        <v>130150</v>
      </c>
      <c r="M22" s="24">
        <f t="shared" si="0"/>
        <v>26030</v>
      </c>
      <c r="N22" s="25">
        <v>45398</v>
      </c>
      <c r="O22" s="26">
        <v>0.5</v>
      </c>
      <c r="P22" s="27"/>
      <c r="Q22" s="27"/>
    </row>
    <row r="23" spans="1:17" s="16" customFormat="1" ht="12.75" customHeight="1">
      <c r="A23" s="17">
        <v>20</v>
      </c>
      <c r="B23" s="18">
        <v>38010107392</v>
      </c>
      <c r="C23" s="17" t="s">
        <v>16</v>
      </c>
      <c r="D23" s="19" t="s">
        <v>35</v>
      </c>
      <c r="E23" s="19" t="s">
        <v>23</v>
      </c>
      <c r="F23" s="20" t="s">
        <v>37</v>
      </c>
      <c r="G23" s="21">
        <v>97</v>
      </c>
      <c r="H23" s="22">
        <v>746.57</v>
      </c>
      <c r="I23" s="22">
        <v>746.57</v>
      </c>
      <c r="J23" s="137" t="s">
        <v>20</v>
      </c>
      <c r="K23" s="138"/>
      <c r="L23" s="23">
        <v>74660</v>
      </c>
      <c r="M23" s="24">
        <f t="shared" si="0"/>
        <v>14932</v>
      </c>
      <c r="N23" s="25">
        <v>45398</v>
      </c>
      <c r="O23" s="26">
        <v>0.58333333333333337</v>
      </c>
      <c r="P23" s="27"/>
      <c r="Q23" s="27"/>
    </row>
    <row r="24" spans="1:17" s="16" customFormat="1" ht="12.75" customHeight="1">
      <c r="A24" s="17">
        <v>21</v>
      </c>
      <c r="B24" s="18">
        <v>38010107419</v>
      </c>
      <c r="C24" s="17" t="s">
        <v>16</v>
      </c>
      <c r="D24" s="19" t="s">
        <v>35</v>
      </c>
      <c r="E24" s="19" t="s">
        <v>38</v>
      </c>
      <c r="F24" s="20" t="s">
        <v>39</v>
      </c>
      <c r="G24" s="21">
        <v>258</v>
      </c>
      <c r="H24" s="22">
        <v>3879.16</v>
      </c>
      <c r="I24" s="22">
        <v>3879.16</v>
      </c>
      <c r="J24" s="137" t="s">
        <v>20</v>
      </c>
      <c r="K24" s="138"/>
      <c r="L24" s="23">
        <v>349125</v>
      </c>
      <c r="M24" s="24">
        <f t="shared" si="0"/>
        <v>69825</v>
      </c>
      <c r="N24" s="25">
        <v>45398</v>
      </c>
      <c r="O24" s="26">
        <v>0.59027777777777779</v>
      </c>
      <c r="P24" s="27"/>
      <c r="Q24" s="27"/>
    </row>
    <row r="25" spans="1:17" s="16" customFormat="1" ht="12.75" customHeight="1">
      <c r="A25" s="17">
        <v>22</v>
      </c>
      <c r="B25" s="18">
        <v>38010107536</v>
      </c>
      <c r="C25" s="17" t="s">
        <v>16</v>
      </c>
      <c r="D25" s="19" t="s">
        <v>35</v>
      </c>
      <c r="E25" s="19" t="s">
        <v>23</v>
      </c>
      <c r="F25" s="20" t="s">
        <v>40</v>
      </c>
      <c r="G25" s="21">
        <v>100</v>
      </c>
      <c r="H25" s="22">
        <v>936.38</v>
      </c>
      <c r="I25" s="28">
        <v>936.38</v>
      </c>
      <c r="J25" s="137" t="s">
        <v>20</v>
      </c>
      <c r="K25" s="138"/>
      <c r="L25" s="23">
        <v>93640</v>
      </c>
      <c r="M25" s="24">
        <f t="shared" si="0"/>
        <v>18728</v>
      </c>
      <c r="N25" s="25">
        <v>45398</v>
      </c>
      <c r="O25" s="26">
        <v>0.59722222222222199</v>
      </c>
      <c r="P25" s="27"/>
      <c r="Q25" s="27"/>
    </row>
    <row r="26" spans="1:17" s="16" customFormat="1" ht="12.75" customHeight="1">
      <c r="A26" s="17">
        <v>23</v>
      </c>
      <c r="B26" s="18">
        <v>38010107554</v>
      </c>
      <c r="C26" s="17" t="s">
        <v>16</v>
      </c>
      <c r="D26" s="19" t="s">
        <v>35</v>
      </c>
      <c r="E26" s="19" t="s">
        <v>41</v>
      </c>
      <c r="F26" s="20" t="s">
        <v>42</v>
      </c>
      <c r="G26" s="21">
        <v>27</v>
      </c>
      <c r="H26" s="22">
        <v>1611.54</v>
      </c>
      <c r="I26" s="22">
        <v>1611.54</v>
      </c>
      <c r="J26" s="137" t="s">
        <v>20</v>
      </c>
      <c r="K26" s="138"/>
      <c r="L26" s="23">
        <v>161160</v>
      </c>
      <c r="M26" s="24">
        <f t="shared" si="0"/>
        <v>32232</v>
      </c>
      <c r="N26" s="25">
        <v>45398</v>
      </c>
      <c r="O26" s="26">
        <v>0.60416666666666696</v>
      </c>
      <c r="P26" s="27"/>
      <c r="Q26" s="27"/>
    </row>
    <row r="27" spans="1:17" s="16" customFormat="1" ht="12.75" customHeight="1">
      <c r="A27" s="17">
        <v>24</v>
      </c>
      <c r="B27" s="18">
        <v>38010107586</v>
      </c>
      <c r="C27" s="17" t="s">
        <v>16</v>
      </c>
      <c r="D27" s="19" t="s">
        <v>35</v>
      </c>
      <c r="E27" s="19" t="s">
        <v>18</v>
      </c>
      <c r="F27" s="20" t="s">
        <v>43</v>
      </c>
      <c r="G27" s="21">
        <v>10</v>
      </c>
      <c r="H27" s="22">
        <v>380.14</v>
      </c>
      <c r="I27" s="22">
        <v>380.14</v>
      </c>
      <c r="J27" s="137" t="s">
        <v>20</v>
      </c>
      <c r="K27" s="138"/>
      <c r="L27" s="23">
        <v>41820</v>
      </c>
      <c r="M27" s="24">
        <f t="shared" si="0"/>
        <v>8364</v>
      </c>
      <c r="N27" s="25">
        <v>45398</v>
      </c>
      <c r="O27" s="26">
        <v>0.61111111111111105</v>
      </c>
      <c r="P27" s="27"/>
      <c r="Q27" s="27"/>
    </row>
    <row r="28" spans="1:17" s="16" customFormat="1" ht="12.75" customHeight="1">
      <c r="A28" s="17">
        <v>25</v>
      </c>
      <c r="B28" s="18">
        <v>38010131744</v>
      </c>
      <c r="C28" s="17" t="s">
        <v>16</v>
      </c>
      <c r="D28" s="19" t="s">
        <v>44</v>
      </c>
      <c r="E28" s="19" t="s">
        <v>23</v>
      </c>
      <c r="F28" s="20" t="s">
        <v>45</v>
      </c>
      <c r="G28" s="21">
        <v>19</v>
      </c>
      <c r="H28" s="22">
        <v>7287.83</v>
      </c>
      <c r="I28" s="22">
        <v>7287.83</v>
      </c>
      <c r="J28" s="137" t="s">
        <v>20</v>
      </c>
      <c r="K28" s="138"/>
      <c r="L28" s="23">
        <v>540095</v>
      </c>
      <c r="M28" s="24">
        <f t="shared" si="0"/>
        <v>108019</v>
      </c>
      <c r="N28" s="25">
        <v>45398</v>
      </c>
      <c r="O28" s="26">
        <v>0.61805555555555503</v>
      </c>
      <c r="P28" s="27"/>
      <c r="Q28" s="27"/>
    </row>
    <row r="29" spans="1:17" s="16" customFormat="1" ht="12.75" customHeight="1">
      <c r="A29" s="17">
        <v>26</v>
      </c>
      <c r="B29" s="18">
        <v>38010108083</v>
      </c>
      <c r="C29" s="17" t="s">
        <v>16</v>
      </c>
      <c r="D29" s="19" t="s">
        <v>46</v>
      </c>
      <c r="E29" s="19" t="s">
        <v>23</v>
      </c>
      <c r="F29" s="20" t="s">
        <v>47</v>
      </c>
      <c r="G29" s="21">
        <v>3</v>
      </c>
      <c r="H29" s="22">
        <v>2267.69</v>
      </c>
      <c r="I29" s="22">
        <v>2267.69</v>
      </c>
      <c r="J29" s="137" t="s">
        <v>20</v>
      </c>
      <c r="K29" s="138"/>
      <c r="L29" s="23">
        <v>272125</v>
      </c>
      <c r="M29" s="24">
        <f t="shared" si="0"/>
        <v>54425</v>
      </c>
      <c r="N29" s="25">
        <v>45398</v>
      </c>
      <c r="O29" s="26">
        <v>0.625</v>
      </c>
      <c r="P29" s="27"/>
      <c r="Q29" s="27"/>
    </row>
    <row r="30" spans="1:17" s="16" customFormat="1" ht="12.75" customHeight="1">
      <c r="A30" s="17">
        <v>27</v>
      </c>
      <c r="B30" s="18">
        <v>38010108104</v>
      </c>
      <c r="C30" s="17" t="s">
        <v>16</v>
      </c>
      <c r="D30" s="19" t="s">
        <v>46</v>
      </c>
      <c r="E30" s="19" t="s">
        <v>23</v>
      </c>
      <c r="F30" s="20" t="s">
        <v>48</v>
      </c>
      <c r="G30" s="21">
        <v>21</v>
      </c>
      <c r="H30" s="22">
        <v>922.5</v>
      </c>
      <c r="I30" s="22">
        <v>922.5</v>
      </c>
      <c r="J30" s="137" t="s">
        <v>20</v>
      </c>
      <c r="K30" s="138"/>
      <c r="L30" s="23">
        <v>92250</v>
      </c>
      <c r="M30" s="24">
        <f t="shared" si="0"/>
        <v>18450</v>
      </c>
      <c r="N30" s="25">
        <v>45398</v>
      </c>
      <c r="O30" s="26">
        <v>0.63194444444444398</v>
      </c>
      <c r="P30" s="27"/>
      <c r="Q30" s="27"/>
    </row>
    <row r="31" spans="1:17" s="16" customFormat="1" ht="12.75" customHeight="1">
      <c r="A31" s="17">
        <v>28</v>
      </c>
      <c r="B31" s="18">
        <v>38010108105</v>
      </c>
      <c r="C31" s="17" t="s">
        <v>16</v>
      </c>
      <c r="D31" s="19" t="s">
        <v>46</v>
      </c>
      <c r="E31" s="19" t="s">
        <v>23</v>
      </c>
      <c r="F31" s="20" t="s">
        <v>48</v>
      </c>
      <c r="G31" s="21">
        <v>22</v>
      </c>
      <c r="H31" s="22">
        <v>2436.5</v>
      </c>
      <c r="I31" s="22">
        <v>2436.5</v>
      </c>
      <c r="J31" s="137" t="s">
        <v>20</v>
      </c>
      <c r="K31" s="138"/>
      <c r="L31" s="23">
        <v>243650</v>
      </c>
      <c r="M31" s="24">
        <f t="shared" si="0"/>
        <v>48730</v>
      </c>
      <c r="N31" s="25">
        <v>45398</v>
      </c>
      <c r="O31" s="26">
        <v>0.63888888888888895</v>
      </c>
      <c r="P31" s="27"/>
      <c r="Q31" s="27"/>
    </row>
    <row r="32" spans="1:17" s="16" customFormat="1" ht="12.75" customHeight="1">
      <c r="A32" s="17">
        <v>29</v>
      </c>
      <c r="B32" s="18">
        <v>38010108368</v>
      </c>
      <c r="C32" s="17" t="s">
        <v>16</v>
      </c>
      <c r="D32" s="19" t="s">
        <v>46</v>
      </c>
      <c r="E32" s="19" t="s">
        <v>23</v>
      </c>
      <c r="F32" s="20" t="s">
        <v>49</v>
      </c>
      <c r="G32" s="21">
        <v>748</v>
      </c>
      <c r="H32" s="22">
        <v>1907.83</v>
      </c>
      <c r="I32" s="22">
        <v>1907.83</v>
      </c>
      <c r="J32" s="137" t="s">
        <v>20</v>
      </c>
      <c r="K32" s="138"/>
      <c r="L32" s="23">
        <v>190785</v>
      </c>
      <c r="M32" s="24">
        <f t="shared" si="0"/>
        <v>38157</v>
      </c>
      <c r="N32" s="25">
        <v>45398</v>
      </c>
      <c r="O32" s="26">
        <v>0.64583333333333304</v>
      </c>
      <c r="P32" s="27"/>
      <c r="Q32" s="27"/>
    </row>
    <row r="33" spans="1:17" s="16" customFormat="1" ht="12.75" customHeight="1">
      <c r="A33" s="17">
        <v>30</v>
      </c>
      <c r="B33" s="18">
        <v>38010108552</v>
      </c>
      <c r="C33" s="17" t="s">
        <v>16</v>
      </c>
      <c r="D33" s="19" t="s">
        <v>46</v>
      </c>
      <c r="E33" s="19" t="s">
        <v>23</v>
      </c>
      <c r="F33" s="20" t="s">
        <v>50</v>
      </c>
      <c r="G33" s="21">
        <v>14</v>
      </c>
      <c r="H33" s="22">
        <v>1895.86</v>
      </c>
      <c r="I33" s="22">
        <v>1895.86</v>
      </c>
      <c r="J33" s="137" t="s">
        <v>20</v>
      </c>
      <c r="K33" s="138"/>
      <c r="L33" s="23">
        <v>189590</v>
      </c>
      <c r="M33" s="24">
        <f t="shared" si="0"/>
        <v>37918</v>
      </c>
      <c r="N33" s="25">
        <v>45398</v>
      </c>
      <c r="O33" s="26">
        <v>0.65277777777777801</v>
      </c>
      <c r="P33" s="27"/>
      <c r="Q33" s="27"/>
    </row>
    <row r="34" spans="1:17" s="16" customFormat="1" ht="12.75" customHeight="1">
      <c r="A34" s="17">
        <v>31</v>
      </c>
      <c r="B34" s="18">
        <v>38010108624</v>
      </c>
      <c r="C34" s="17" t="s">
        <v>16</v>
      </c>
      <c r="D34" s="19" t="s">
        <v>51</v>
      </c>
      <c r="E34" s="19" t="s">
        <v>23</v>
      </c>
      <c r="F34" s="20" t="s">
        <v>52</v>
      </c>
      <c r="G34" s="21">
        <v>52</v>
      </c>
      <c r="H34" s="22">
        <v>7355.83</v>
      </c>
      <c r="I34" s="22">
        <v>7355.83</v>
      </c>
      <c r="J34" s="137" t="s">
        <v>20</v>
      </c>
      <c r="K34" s="138"/>
      <c r="L34" s="23">
        <v>441350</v>
      </c>
      <c r="M34" s="24">
        <f t="shared" si="0"/>
        <v>88270</v>
      </c>
      <c r="N34" s="25">
        <v>45398</v>
      </c>
      <c r="O34" s="26">
        <v>0.65972222222222199</v>
      </c>
      <c r="P34" s="27"/>
      <c r="Q34" s="27"/>
    </row>
    <row r="35" spans="1:17" s="16" customFormat="1" ht="12.75" customHeight="1">
      <c r="A35" s="17">
        <v>32</v>
      </c>
      <c r="B35" s="18">
        <v>38010110810</v>
      </c>
      <c r="C35" s="17" t="s">
        <v>16</v>
      </c>
      <c r="D35" s="19" t="s">
        <v>53</v>
      </c>
      <c r="E35" s="19" t="s">
        <v>23</v>
      </c>
      <c r="F35" s="20" t="s">
        <v>54</v>
      </c>
      <c r="G35" s="21">
        <v>35</v>
      </c>
      <c r="H35" s="22">
        <v>3268.52</v>
      </c>
      <c r="I35" s="22">
        <v>3268.52</v>
      </c>
      <c r="J35" s="137" t="s">
        <v>20</v>
      </c>
      <c r="K35" s="138"/>
      <c r="L35" s="23">
        <v>457600</v>
      </c>
      <c r="M35" s="24">
        <f t="shared" si="0"/>
        <v>91520</v>
      </c>
      <c r="N35" s="25">
        <v>45398</v>
      </c>
      <c r="O35" s="26">
        <v>0.66666666666666596</v>
      </c>
      <c r="P35" s="27"/>
      <c r="Q35" s="27"/>
    </row>
    <row r="36" spans="1:17" s="16" customFormat="1" ht="12.75" customHeight="1">
      <c r="A36" s="17">
        <v>33</v>
      </c>
      <c r="B36" s="29">
        <v>38020106331</v>
      </c>
      <c r="C36" s="30" t="s">
        <v>55</v>
      </c>
      <c r="D36" s="31" t="s">
        <v>56</v>
      </c>
      <c r="E36" s="31" t="s">
        <v>18</v>
      </c>
      <c r="F36" s="32" t="s">
        <v>57</v>
      </c>
      <c r="G36" s="33">
        <v>4</v>
      </c>
      <c r="H36" s="34">
        <v>1333.52</v>
      </c>
      <c r="I36" s="34">
        <v>816.35</v>
      </c>
      <c r="J36" s="147" t="s">
        <v>58</v>
      </c>
      <c r="K36" s="148"/>
      <c r="L36" s="35">
        <v>4695000</v>
      </c>
      <c r="M36" s="36">
        <f t="shared" si="0"/>
        <v>939000</v>
      </c>
      <c r="N36" s="25">
        <v>45399</v>
      </c>
      <c r="O36" s="26">
        <v>0.375</v>
      </c>
      <c r="P36" s="27"/>
      <c r="Q36" s="27"/>
    </row>
    <row r="37" spans="1:17" s="16" customFormat="1" ht="12.75" customHeight="1">
      <c r="A37" s="17">
        <v>34</v>
      </c>
      <c r="B37" s="29">
        <v>38020108194</v>
      </c>
      <c r="C37" s="30" t="s">
        <v>55</v>
      </c>
      <c r="D37" s="31" t="s">
        <v>59</v>
      </c>
      <c r="E37" s="31" t="s">
        <v>60</v>
      </c>
      <c r="F37" s="32" t="s">
        <v>61</v>
      </c>
      <c r="G37" s="33">
        <v>19</v>
      </c>
      <c r="H37" s="34">
        <v>2406.7600000000002</v>
      </c>
      <c r="I37" s="34">
        <v>2406.7600000000002</v>
      </c>
      <c r="J37" s="147" t="s">
        <v>62</v>
      </c>
      <c r="K37" s="148"/>
      <c r="L37" s="35">
        <v>8424000</v>
      </c>
      <c r="M37" s="36">
        <f t="shared" si="0"/>
        <v>1684800</v>
      </c>
      <c r="N37" s="25">
        <v>45399</v>
      </c>
      <c r="O37" s="26">
        <v>0.38194444444444442</v>
      </c>
      <c r="P37" s="27"/>
      <c r="Q37" s="27"/>
    </row>
    <row r="38" spans="1:17" s="16" customFormat="1" ht="12.75" customHeight="1">
      <c r="A38" s="17">
        <v>35</v>
      </c>
      <c r="B38" s="18">
        <v>38020109620</v>
      </c>
      <c r="C38" s="17" t="s">
        <v>55</v>
      </c>
      <c r="D38" s="19" t="s">
        <v>63</v>
      </c>
      <c r="E38" s="19" t="s">
        <v>18</v>
      </c>
      <c r="F38" s="20" t="s">
        <v>64</v>
      </c>
      <c r="G38" s="21">
        <v>83</v>
      </c>
      <c r="H38" s="22">
        <v>115.66</v>
      </c>
      <c r="I38" s="22">
        <v>115.66</v>
      </c>
      <c r="J38" s="137" t="s">
        <v>65</v>
      </c>
      <c r="K38" s="138"/>
      <c r="L38" s="23">
        <v>1157000</v>
      </c>
      <c r="M38" s="24">
        <f t="shared" si="0"/>
        <v>231400</v>
      </c>
      <c r="N38" s="25">
        <v>45399</v>
      </c>
      <c r="O38" s="26">
        <v>0.38888888888888901</v>
      </c>
      <c r="P38" s="27"/>
      <c r="Q38" s="27"/>
    </row>
    <row r="39" spans="1:17" s="16" customFormat="1" ht="12.75" customHeight="1">
      <c r="A39" s="17">
        <v>36</v>
      </c>
      <c r="B39" s="29">
        <v>38020109621</v>
      </c>
      <c r="C39" s="30" t="s">
        <v>55</v>
      </c>
      <c r="D39" s="31" t="s">
        <v>63</v>
      </c>
      <c r="E39" s="31" t="s">
        <v>18</v>
      </c>
      <c r="F39" s="32" t="s">
        <v>64</v>
      </c>
      <c r="G39" s="33">
        <v>84</v>
      </c>
      <c r="H39" s="34">
        <v>665.18</v>
      </c>
      <c r="I39" s="34">
        <v>665.18</v>
      </c>
      <c r="J39" s="147" t="s">
        <v>65</v>
      </c>
      <c r="K39" s="148"/>
      <c r="L39" s="35">
        <v>6652000</v>
      </c>
      <c r="M39" s="36">
        <f t="shared" si="0"/>
        <v>1330400</v>
      </c>
      <c r="N39" s="25">
        <v>45399</v>
      </c>
      <c r="O39" s="26">
        <v>0.39583333333333298</v>
      </c>
      <c r="P39" s="27"/>
      <c r="Q39" s="27"/>
    </row>
    <row r="40" spans="1:17" s="16" customFormat="1" ht="12.75" customHeight="1">
      <c r="A40" s="17">
        <v>37</v>
      </c>
      <c r="B40" s="29">
        <v>38020101300</v>
      </c>
      <c r="C40" s="30" t="s">
        <v>55</v>
      </c>
      <c r="D40" s="31" t="s">
        <v>66</v>
      </c>
      <c r="E40" s="31" t="s">
        <v>38</v>
      </c>
      <c r="F40" s="32" t="s">
        <v>67</v>
      </c>
      <c r="G40" s="33">
        <v>4</v>
      </c>
      <c r="H40" s="34">
        <v>828.29</v>
      </c>
      <c r="I40" s="34">
        <v>616.73</v>
      </c>
      <c r="J40" s="147" t="s">
        <v>62</v>
      </c>
      <c r="K40" s="148"/>
      <c r="L40" s="35">
        <v>2776000</v>
      </c>
      <c r="M40" s="36">
        <f t="shared" si="0"/>
        <v>555200</v>
      </c>
      <c r="N40" s="25">
        <v>45399</v>
      </c>
      <c r="O40" s="26">
        <v>0.40277777777777801</v>
      </c>
      <c r="P40" s="27"/>
      <c r="Q40" s="27"/>
    </row>
    <row r="41" spans="1:17" s="16" customFormat="1" ht="12.75" customHeight="1">
      <c r="A41" s="17">
        <v>38</v>
      </c>
      <c r="B41" s="18">
        <v>38020101574</v>
      </c>
      <c r="C41" s="17" t="s">
        <v>55</v>
      </c>
      <c r="D41" s="19" t="s">
        <v>66</v>
      </c>
      <c r="E41" s="19" t="s">
        <v>18</v>
      </c>
      <c r="F41" s="20" t="s">
        <v>68</v>
      </c>
      <c r="G41" s="21">
        <v>1</v>
      </c>
      <c r="H41" s="22">
        <v>500.08</v>
      </c>
      <c r="I41" s="22">
        <v>500.08</v>
      </c>
      <c r="J41" s="137" t="s">
        <v>69</v>
      </c>
      <c r="K41" s="138"/>
      <c r="L41" s="23">
        <v>1251000</v>
      </c>
      <c r="M41" s="24">
        <f t="shared" si="0"/>
        <v>250200</v>
      </c>
      <c r="N41" s="25">
        <v>45399</v>
      </c>
      <c r="O41" s="26">
        <v>0.40972222222222199</v>
      </c>
      <c r="P41" s="27"/>
      <c r="Q41" s="27"/>
    </row>
    <row r="42" spans="1:17" s="16" customFormat="1" ht="12.75" customHeight="1">
      <c r="A42" s="17">
        <v>39</v>
      </c>
      <c r="B42" s="18">
        <v>38020101579</v>
      </c>
      <c r="C42" s="17" t="s">
        <v>55</v>
      </c>
      <c r="D42" s="19" t="s">
        <v>66</v>
      </c>
      <c r="E42" s="19" t="s">
        <v>18</v>
      </c>
      <c r="F42" s="20" t="s">
        <v>70</v>
      </c>
      <c r="G42" s="21">
        <v>1</v>
      </c>
      <c r="H42" s="22">
        <v>472.59</v>
      </c>
      <c r="I42" s="22">
        <v>472.59</v>
      </c>
      <c r="J42" s="137" t="s">
        <v>69</v>
      </c>
      <c r="K42" s="138"/>
      <c r="L42" s="23">
        <v>1182000</v>
      </c>
      <c r="M42" s="24">
        <f t="shared" si="0"/>
        <v>236400</v>
      </c>
      <c r="N42" s="25">
        <v>45399</v>
      </c>
      <c r="O42" s="26">
        <v>0.41666666666666702</v>
      </c>
      <c r="P42" s="27"/>
      <c r="Q42" s="27"/>
    </row>
    <row r="43" spans="1:17" s="16" customFormat="1" ht="12.75" customHeight="1">
      <c r="A43" s="17">
        <v>40</v>
      </c>
      <c r="B43" s="18">
        <v>38020101580</v>
      </c>
      <c r="C43" s="17" t="s">
        <v>55</v>
      </c>
      <c r="D43" s="19" t="s">
        <v>66</v>
      </c>
      <c r="E43" s="19" t="s">
        <v>18</v>
      </c>
      <c r="F43" s="20" t="s">
        <v>70</v>
      </c>
      <c r="G43" s="21">
        <v>3</v>
      </c>
      <c r="H43" s="22">
        <v>473.76</v>
      </c>
      <c r="I43" s="22">
        <v>473.76</v>
      </c>
      <c r="J43" s="137" t="s">
        <v>69</v>
      </c>
      <c r="K43" s="138"/>
      <c r="L43" s="23">
        <v>1185000</v>
      </c>
      <c r="M43" s="24">
        <f t="shared" si="0"/>
        <v>237000</v>
      </c>
      <c r="N43" s="25">
        <v>45399</v>
      </c>
      <c r="O43" s="26">
        <v>0.42361111111111099</v>
      </c>
      <c r="P43" s="27"/>
      <c r="Q43" s="27"/>
    </row>
    <row r="44" spans="1:17" s="16" customFormat="1" ht="12.75" customHeight="1">
      <c r="A44" s="17">
        <v>41</v>
      </c>
      <c r="B44" s="18">
        <v>38020101581</v>
      </c>
      <c r="C44" s="17" t="s">
        <v>55</v>
      </c>
      <c r="D44" s="19" t="s">
        <v>66</v>
      </c>
      <c r="E44" s="19" t="s">
        <v>18</v>
      </c>
      <c r="F44" s="20" t="s">
        <v>70</v>
      </c>
      <c r="G44" s="21">
        <v>4</v>
      </c>
      <c r="H44" s="22">
        <v>470.83</v>
      </c>
      <c r="I44" s="22">
        <v>470.83</v>
      </c>
      <c r="J44" s="137" t="s">
        <v>69</v>
      </c>
      <c r="K44" s="138"/>
      <c r="L44" s="23">
        <v>1178000</v>
      </c>
      <c r="M44" s="24">
        <f t="shared" si="0"/>
        <v>235600</v>
      </c>
      <c r="N44" s="25">
        <v>45399</v>
      </c>
      <c r="O44" s="26">
        <v>0.43055555555555503</v>
      </c>
      <c r="P44" s="27"/>
      <c r="Q44" s="27"/>
    </row>
    <row r="45" spans="1:17" s="16" customFormat="1" ht="12.75" customHeight="1">
      <c r="A45" s="17">
        <v>42</v>
      </c>
      <c r="B45" s="18">
        <v>38020101582</v>
      </c>
      <c r="C45" s="17" t="s">
        <v>55</v>
      </c>
      <c r="D45" s="19" t="s">
        <v>66</v>
      </c>
      <c r="E45" s="19" t="s">
        <v>18</v>
      </c>
      <c r="F45" s="20" t="s">
        <v>70</v>
      </c>
      <c r="G45" s="21">
        <v>5</v>
      </c>
      <c r="H45" s="22">
        <v>472.83</v>
      </c>
      <c r="I45" s="22">
        <v>472.83</v>
      </c>
      <c r="J45" s="137" t="s">
        <v>69</v>
      </c>
      <c r="K45" s="138"/>
      <c r="L45" s="23">
        <v>1183000</v>
      </c>
      <c r="M45" s="24">
        <f t="shared" si="0"/>
        <v>236600</v>
      </c>
      <c r="N45" s="25">
        <v>45399</v>
      </c>
      <c r="O45" s="26">
        <v>0.4375</v>
      </c>
      <c r="P45" s="27"/>
      <c r="Q45" s="27"/>
    </row>
    <row r="46" spans="1:17" s="16" customFormat="1" ht="12.75" customHeight="1">
      <c r="A46" s="17">
        <v>43</v>
      </c>
      <c r="B46" s="18">
        <v>38020101583</v>
      </c>
      <c r="C46" s="17" t="s">
        <v>55</v>
      </c>
      <c r="D46" s="19" t="s">
        <v>66</v>
      </c>
      <c r="E46" s="19" t="s">
        <v>18</v>
      </c>
      <c r="F46" s="20" t="s">
        <v>70</v>
      </c>
      <c r="G46" s="21">
        <v>6</v>
      </c>
      <c r="H46" s="22">
        <v>471.91</v>
      </c>
      <c r="I46" s="22">
        <v>471.91</v>
      </c>
      <c r="J46" s="137" t="s">
        <v>69</v>
      </c>
      <c r="K46" s="138"/>
      <c r="L46" s="23">
        <v>1180000</v>
      </c>
      <c r="M46" s="24">
        <f t="shared" si="0"/>
        <v>236000</v>
      </c>
      <c r="N46" s="25">
        <v>45399</v>
      </c>
      <c r="O46" s="26">
        <v>0.44444444444444398</v>
      </c>
      <c r="P46" s="27"/>
      <c r="Q46" s="27"/>
    </row>
    <row r="47" spans="1:17" s="16" customFormat="1" ht="12.75" customHeight="1">
      <c r="A47" s="17">
        <v>44</v>
      </c>
      <c r="B47" s="18">
        <v>38020101584</v>
      </c>
      <c r="C47" s="17" t="s">
        <v>55</v>
      </c>
      <c r="D47" s="19" t="s">
        <v>66</v>
      </c>
      <c r="E47" s="19" t="s">
        <v>18</v>
      </c>
      <c r="F47" s="20" t="s">
        <v>70</v>
      </c>
      <c r="G47" s="21">
        <v>7</v>
      </c>
      <c r="H47" s="22">
        <v>471.9</v>
      </c>
      <c r="I47" s="22">
        <v>471.9</v>
      </c>
      <c r="J47" s="137" t="s">
        <v>69</v>
      </c>
      <c r="K47" s="138"/>
      <c r="L47" s="23">
        <v>1180000</v>
      </c>
      <c r="M47" s="24">
        <f t="shared" si="0"/>
        <v>236000</v>
      </c>
      <c r="N47" s="25">
        <v>45399</v>
      </c>
      <c r="O47" s="26">
        <v>0.45138888888888901</v>
      </c>
      <c r="P47" s="27"/>
      <c r="Q47" s="27"/>
    </row>
    <row r="48" spans="1:17" s="16" customFormat="1" ht="12.75" customHeight="1">
      <c r="A48" s="17">
        <v>45</v>
      </c>
      <c r="B48" s="18">
        <v>38020101587</v>
      </c>
      <c r="C48" s="17" t="s">
        <v>55</v>
      </c>
      <c r="D48" s="19" t="s">
        <v>66</v>
      </c>
      <c r="E48" s="19" t="s">
        <v>18</v>
      </c>
      <c r="F48" s="20" t="s">
        <v>71</v>
      </c>
      <c r="G48" s="21">
        <v>3</v>
      </c>
      <c r="H48" s="22">
        <v>526.94000000000005</v>
      </c>
      <c r="I48" s="22">
        <v>526.94000000000005</v>
      </c>
      <c r="J48" s="137" t="s">
        <v>69</v>
      </c>
      <c r="K48" s="138"/>
      <c r="L48" s="23">
        <v>1318000</v>
      </c>
      <c r="M48" s="24">
        <f t="shared" si="0"/>
        <v>263600</v>
      </c>
      <c r="N48" s="25">
        <v>45399</v>
      </c>
      <c r="O48" s="26">
        <v>0.45833333333333298</v>
      </c>
      <c r="P48" s="27"/>
      <c r="Q48" s="27"/>
    </row>
    <row r="49" spans="1:17" s="16" customFormat="1" ht="12.75" customHeight="1">
      <c r="A49" s="17">
        <v>46</v>
      </c>
      <c r="B49" s="18">
        <v>38020101590</v>
      </c>
      <c r="C49" s="17" t="s">
        <v>55</v>
      </c>
      <c r="D49" s="19" t="s">
        <v>66</v>
      </c>
      <c r="E49" s="19" t="s">
        <v>18</v>
      </c>
      <c r="F49" s="20" t="s">
        <v>72</v>
      </c>
      <c r="G49" s="21">
        <v>1</v>
      </c>
      <c r="H49" s="22">
        <v>485.39</v>
      </c>
      <c r="I49" s="22">
        <v>485.39</v>
      </c>
      <c r="J49" s="137" t="s">
        <v>69</v>
      </c>
      <c r="K49" s="138"/>
      <c r="L49" s="23">
        <v>1214000</v>
      </c>
      <c r="M49" s="24">
        <f t="shared" si="0"/>
        <v>242800</v>
      </c>
      <c r="N49" s="25">
        <v>45399</v>
      </c>
      <c r="O49" s="26">
        <v>0.46527777777777801</v>
      </c>
      <c r="P49" s="27"/>
      <c r="Q49" s="27"/>
    </row>
    <row r="50" spans="1:17" s="16" customFormat="1" ht="12.75" customHeight="1">
      <c r="A50" s="17">
        <v>47</v>
      </c>
      <c r="B50" s="18">
        <v>38020101591</v>
      </c>
      <c r="C50" s="17" t="s">
        <v>55</v>
      </c>
      <c r="D50" s="19" t="s">
        <v>66</v>
      </c>
      <c r="E50" s="19" t="s">
        <v>18</v>
      </c>
      <c r="F50" s="20" t="s">
        <v>72</v>
      </c>
      <c r="G50" s="21">
        <v>2</v>
      </c>
      <c r="H50" s="22">
        <v>566.57000000000005</v>
      </c>
      <c r="I50" s="22">
        <v>566.57000000000005</v>
      </c>
      <c r="J50" s="137" t="s">
        <v>69</v>
      </c>
      <c r="K50" s="138"/>
      <c r="L50" s="23">
        <v>1417000</v>
      </c>
      <c r="M50" s="24">
        <f t="shared" si="0"/>
        <v>283400</v>
      </c>
      <c r="N50" s="25">
        <v>45399</v>
      </c>
      <c r="O50" s="26">
        <v>0.47222222222222199</v>
      </c>
      <c r="P50" s="27"/>
      <c r="Q50" s="27"/>
    </row>
    <row r="51" spans="1:17" s="16" customFormat="1" ht="12.75" customHeight="1">
      <c r="A51" s="17">
        <v>48</v>
      </c>
      <c r="B51" s="18">
        <v>38020101592</v>
      </c>
      <c r="C51" s="17" t="s">
        <v>55</v>
      </c>
      <c r="D51" s="19" t="s">
        <v>66</v>
      </c>
      <c r="E51" s="19" t="s">
        <v>18</v>
      </c>
      <c r="F51" s="20" t="s">
        <v>72</v>
      </c>
      <c r="G51" s="21">
        <v>3</v>
      </c>
      <c r="H51" s="22">
        <v>466.9</v>
      </c>
      <c r="I51" s="22">
        <v>466.9</v>
      </c>
      <c r="J51" s="137" t="s">
        <v>69</v>
      </c>
      <c r="K51" s="138"/>
      <c r="L51" s="23">
        <v>1168000</v>
      </c>
      <c r="M51" s="24">
        <f t="shared" si="0"/>
        <v>233600</v>
      </c>
      <c r="N51" s="25">
        <v>45399</v>
      </c>
      <c r="O51" s="26">
        <v>0.47916666666666602</v>
      </c>
      <c r="P51" s="27"/>
      <c r="Q51" s="27"/>
    </row>
    <row r="52" spans="1:17" s="16" customFormat="1" ht="12.75" customHeight="1">
      <c r="A52" s="17">
        <v>49</v>
      </c>
      <c r="B52" s="18">
        <v>38020101593</v>
      </c>
      <c r="C52" s="17" t="s">
        <v>55</v>
      </c>
      <c r="D52" s="19" t="s">
        <v>66</v>
      </c>
      <c r="E52" s="19" t="s">
        <v>18</v>
      </c>
      <c r="F52" s="20" t="s">
        <v>72</v>
      </c>
      <c r="G52" s="21">
        <v>4</v>
      </c>
      <c r="H52" s="22">
        <v>442.84</v>
      </c>
      <c r="I52" s="22">
        <v>442.84</v>
      </c>
      <c r="J52" s="137" t="s">
        <v>69</v>
      </c>
      <c r="K52" s="138"/>
      <c r="L52" s="23">
        <v>1108000</v>
      </c>
      <c r="M52" s="24">
        <f t="shared" si="0"/>
        <v>221600</v>
      </c>
      <c r="N52" s="25">
        <v>45399</v>
      </c>
      <c r="O52" s="26">
        <v>0.48611111111111099</v>
      </c>
      <c r="P52" s="27"/>
      <c r="Q52" s="27"/>
    </row>
    <row r="53" spans="1:17" s="16" customFormat="1" ht="12.75" customHeight="1">
      <c r="A53" s="17">
        <v>50</v>
      </c>
      <c r="B53" s="18">
        <v>38020101594</v>
      </c>
      <c r="C53" s="17" t="s">
        <v>55</v>
      </c>
      <c r="D53" s="19" t="s">
        <v>66</v>
      </c>
      <c r="E53" s="19" t="s">
        <v>18</v>
      </c>
      <c r="F53" s="20" t="s">
        <v>72</v>
      </c>
      <c r="G53" s="21">
        <v>5</v>
      </c>
      <c r="H53" s="22">
        <v>480.78</v>
      </c>
      <c r="I53" s="22">
        <v>480.78</v>
      </c>
      <c r="J53" s="137" t="s">
        <v>69</v>
      </c>
      <c r="K53" s="138"/>
      <c r="L53" s="23">
        <v>1202000</v>
      </c>
      <c r="M53" s="24">
        <f t="shared" si="0"/>
        <v>240400</v>
      </c>
      <c r="N53" s="25">
        <v>45399</v>
      </c>
      <c r="O53" s="26">
        <v>0.49305555555555503</v>
      </c>
      <c r="P53" s="27"/>
      <c r="Q53" s="27"/>
    </row>
    <row r="54" spans="1:17" s="16" customFormat="1" ht="12.75" customHeight="1">
      <c r="A54" s="17">
        <v>51</v>
      </c>
      <c r="B54" s="18">
        <v>38020101595</v>
      </c>
      <c r="C54" s="17" t="s">
        <v>55</v>
      </c>
      <c r="D54" s="19" t="s">
        <v>66</v>
      </c>
      <c r="E54" s="19" t="s">
        <v>18</v>
      </c>
      <c r="F54" s="20" t="s">
        <v>72</v>
      </c>
      <c r="G54" s="21">
        <v>6</v>
      </c>
      <c r="H54" s="22">
        <v>474.13</v>
      </c>
      <c r="I54" s="22">
        <v>474.13</v>
      </c>
      <c r="J54" s="137" t="s">
        <v>69</v>
      </c>
      <c r="K54" s="138"/>
      <c r="L54" s="23">
        <v>1186000</v>
      </c>
      <c r="M54" s="24">
        <f t="shared" si="0"/>
        <v>237200</v>
      </c>
      <c r="N54" s="25">
        <v>45399</v>
      </c>
      <c r="O54" s="26">
        <v>0.5</v>
      </c>
      <c r="P54" s="27"/>
      <c r="Q54" s="27"/>
    </row>
    <row r="55" spans="1:17" s="16" customFormat="1" ht="12.75" customHeight="1">
      <c r="A55" s="17">
        <v>52</v>
      </c>
      <c r="B55" s="18">
        <v>38020101596</v>
      </c>
      <c r="C55" s="17" t="s">
        <v>55</v>
      </c>
      <c r="D55" s="19" t="s">
        <v>66</v>
      </c>
      <c r="E55" s="19" t="s">
        <v>18</v>
      </c>
      <c r="F55" s="20" t="s">
        <v>72</v>
      </c>
      <c r="G55" s="21">
        <v>7</v>
      </c>
      <c r="H55" s="22">
        <v>502.57</v>
      </c>
      <c r="I55" s="22">
        <v>502.57</v>
      </c>
      <c r="J55" s="137" t="s">
        <v>69</v>
      </c>
      <c r="K55" s="138"/>
      <c r="L55" s="23">
        <v>1257000</v>
      </c>
      <c r="M55" s="24">
        <f t="shared" si="0"/>
        <v>251400</v>
      </c>
      <c r="N55" s="25">
        <v>45399</v>
      </c>
      <c r="O55" s="26">
        <v>0.58333333333333337</v>
      </c>
      <c r="P55" s="27"/>
      <c r="Q55" s="27"/>
    </row>
    <row r="56" spans="1:17" s="16" customFormat="1" ht="12.75" customHeight="1">
      <c r="A56" s="17">
        <v>53</v>
      </c>
      <c r="B56" s="18">
        <v>38020101597</v>
      </c>
      <c r="C56" s="17" t="s">
        <v>55</v>
      </c>
      <c r="D56" s="19" t="s">
        <v>66</v>
      </c>
      <c r="E56" s="19" t="s">
        <v>18</v>
      </c>
      <c r="F56" s="20" t="s">
        <v>72</v>
      </c>
      <c r="G56" s="21">
        <v>8</v>
      </c>
      <c r="H56" s="22">
        <v>506.31</v>
      </c>
      <c r="I56" s="22">
        <v>506.31</v>
      </c>
      <c r="J56" s="137" t="s">
        <v>69</v>
      </c>
      <c r="K56" s="138"/>
      <c r="L56" s="23">
        <v>1266000</v>
      </c>
      <c r="M56" s="24">
        <f t="shared" si="0"/>
        <v>253200</v>
      </c>
      <c r="N56" s="25">
        <v>45399</v>
      </c>
      <c r="O56" s="26">
        <v>0.59027777777777779</v>
      </c>
      <c r="P56" s="27"/>
      <c r="Q56" s="27"/>
    </row>
    <row r="57" spans="1:17" s="16" customFormat="1" ht="12.75" customHeight="1">
      <c r="A57" s="17">
        <v>54</v>
      </c>
      <c r="B57" s="18">
        <v>38020101598</v>
      </c>
      <c r="C57" s="17" t="s">
        <v>55</v>
      </c>
      <c r="D57" s="19" t="s">
        <v>66</v>
      </c>
      <c r="E57" s="19" t="s">
        <v>18</v>
      </c>
      <c r="F57" s="20" t="s">
        <v>72</v>
      </c>
      <c r="G57" s="21">
        <v>9</v>
      </c>
      <c r="H57" s="22">
        <v>462.04</v>
      </c>
      <c r="I57" s="22">
        <v>462.04</v>
      </c>
      <c r="J57" s="137" t="s">
        <v>69</v>
      </c>
      <c r="K57" s="138"/>
      <c r="L57" s="23">
        <v>1156000</v>
      </c>
      <c r="M57" s="24">
        <f t="shared" si="0"/>
        <v>231200</v>
      </c>
      <c r="N57" s="25">
        <v>45399</v>
      </c>
      <c r="O57" s="26">
        <v>0.59722222222222199</v>
      </c>
      <c r="P57" s="27"/>
      <c r="Q57" s="27"/>
    </row>
    <row r="58" spans="1:17" s="16" customFormat="1" ht="12.75" customHeight="1">
      <c r="A58" s="17">
        <v>55</v>
      </c>
      <c r="B58" s="18">
        <v>38020101607</v>
      </c>
      <c r="C58" s="17" t="s">
        <v>55</v>
      </c>
      <c r="D58" s="19" t="s">
        <v>66</v>
      </c>
      <c r="E58" s="19" t="s">
        <v>18</v>
      </c>
      <c r="F58" s="20" t="s">
        <v>73</v>
      </c>
      <c r="G58" s="21">
        <v>4</v>
      </c>
      <c r="H58" s="22">
        <v>532.92999999999995</v>
      </c>
      <c r="I58" s="22">
        <v>532.92999999999995</v>
      </c>
      <c r="J58" s="137" t="s">
        <v>69</v>
      </c>
      <c r="K58" s="138"/>
      <c r="L58" s="23">
        <v>1333000</v>
      </c>
      <c r="M58" s="24">
        <f t="shared" si="0"/>
        <v>266600</v>
      </c>
      <c r="N58" s="25">
        <v>45399</v>
      </c>
      <c r="O58" s="26">
        <v>0.60416666666666696</v>
      </c>
      <c r="P58" s="27"/>
      <c r="Q58" s="27"/>
    </row>
    <row r="59" spans="1:17" s="16" customFormat="1" ht="12.75" customHeight="1">
      <c r="A59" s="17">
        <v>56</v>
      </c>
      <c r="B59" s="18">
        <v>38020101609</v>
      </c>
      <c r="C59" s="17" t="s">
        <v>55</v>
      </c>
      <c r="D59" s="19" t="s">
        <v>66</v>
      </c>
      <c r="E59" s="19" t="s">
        <v>18</v>
      </c>
      <c r="F59" s="20" t="s">
        <v>74</v>
      </c>
      <c r="G59" s="21">
        <v>1</v>
      </c>
      <c r="H59" s="22">
        <v>473</v>
      </c>
      <c r="I59" s="22">
        <v>473</v>
      </c>
      <c r="J59" s="137" t="s">
        <v>75</v>
      </c>
      <c r="K59" s="138"/>
      <c r="L59" s="23">
        <v>1183000</v>
      </c>
      <c r="M59" s="24">
        <f t="shared" si="0"/>
        <v>236600</v>
      </c>
      <c r="N59" s="25">
        <v>45399</v>
      </c>
      <c r="O59" s="26">
        <v>0.61111111111111105</v>
      </c>
      <c r="P59" s="27"/>
      <c r="Q59" s="27"/>
    </row>
    <row r="60" spans="1:17" s="16" customFormat="1" ht="12.75" customHeight="1">
      <c r="A60" s="17">
        <v>57</v>
      </c>
      <c r="B60" s="18">
        <v>38020101610</v>
      </c>
      <c r="C60" s="17" t="s">
        <v>55</v>
      </c>
      <c r="D60" s="19" t="s">
        <v>66</v>
      </c>
      <c r="E60" s="19" t="s">
        <v>18</v>
      </c>
      <c r="F60" s="20" t="s">
        <v>74</v>
      </c>
      <c r="G60" s="21">
        <v>2</v>
      </c>
      <c r="H60" s="22">
        <v>449.71</v>
      </c>
      <c r="I60" s="22">
        <v>449.71</v>
      </c>
      <c r="J60" s="137" t="s">
        <v>75</v>
      </c>
      <c r="K60" s="138"/>
      <c r="L60" s="23">
        <v>1125000</v>
      </c>
      <c r="M60" s="24">
        <f t="shared" si="0"/>
        <v>225000</v>
      </c>
      <c r="N60" s="25">
        <v>45399</v>
      </c>
      <c r="O60" s="26">
        <v>0.61805555555555503</v>
      </c>
      <c r="P60" s="27"/>
      <c r="Q60" s="27"/>
    </row>
    <row r="61" spans="1:17" s="16" customFormat="1" ht="12.75" customHeight="1">
      <c r="A61" s="17">
        <v>58</v>
      </c>
      <c r="B61" s="18">
        <v>38020101612</v>
      </c>
      <c r="C61" s="17" t="s">
        <v>55</v>
      </c>
      <c r="D61" s="19" t="s">
        <v>66</v>
      </c>
      <c r="E61" s="19" t="s">
        <v>18</v>
      </c>
      <c r="F61" s="20" t="s">
        <v>74</v>
      </c>
      <c r="G61" s="21">
        <v>4</v>
      </c>
      <c r="H61" s="22">
        <v>467.05</v>
      </c>
      <c r="I61" s="22">
        <v>467.05</v>
      </c>
      <c r="J61" s="137" t="s">
        <v>75</v>
      </c>
      <c r="K61" s="138"/>
      <c r="L61" s="23">
        <v>1168000</v>
      </c>
      <c r="M61" s="24">
        <f t="shared" si="0"/>
        <v>233600</v>
      </c>
      <c r="N61" s="25">
        <v>45399</v>
      </c>
      <c r="O61" s="26">
        <v>0.625</v>
      </c>
      <c r="P61" s="27"/>
      <c r="Q61" s="27"/>
    </row>
    <row r="62" spans="1:17" s="16" customFormat="1" ht="12.75" customHeight="1">
      <c r="A62" s="17">
        <v>59</v>
      </c>
      <c r="B62" s="18">
        <v>38020101613</v>
      </c>
      <c r="C62" s="17" t="s">
        <v>55</v>
      </c>
      <c r="D62" s="19" t="s">
        <v>66</v>
      </c>
      <c r="E62" s="19" t="s">
        <v>18</v>
      </c>
      <c r="F62" s="20" t="s">
        <v>74</v>
      </c>
      <c r="G62" s="21">
        <v>5</v>
      </c>
      <c r="H62" s="22">
        <v>466.61</v>
      </c>
      <c r="I62" s="22">
        <v>466.61</v>
      </c>
      <c r="J62" s="137" t="s">
        <v>75</v>
      </c>
      <c r="K62" s="138"/>
      <c r="L62" s="23">
        <v>1167000</v>
      </c>
      <c r="M62" s="24">
        <f t="shared" si="0"/>
        <v>233400</v>
      </c>
      <c r="N62" s="25">
        <v>45399</v>
      </c>
      <c r="O62" s="26">
        <v>0.63194444444444398</v>
      </c>
      <c r="P62" s="27"/>
      <c r="Q62" s="27"/>
    </row>
    <row r="63" spans="1:17" s="16" customFormat="1" ht="12.75" customHeight="1">
      <c r="A63" s="17">
        <v>60</v>
      </c>
      <c r="B63" s="18">
        <v>38020101614</v>
      </c>
      <c r="C63" s="17" t="s">
        <v>55</v>
      </c>
      <c r="D63" s="19" t="s">
        <v>66</v>
      </c>
      <c r="E63" s="19" t="s">
        <v>18</v>
      </c>
      <c r="F63" s="20" t="s">
        <v>74</v>
      </c>
      <c r="G63" s="21">
        <v>6</v>
      </c>
      <c r="H63" s="22">
        <v>411.57</v>
      </c>
      <c r="I63" s="22">
        <v>411.57</v>
      </c>
      <c r="J63" s="137" t="s">
        <v>75</v>
      </c>
      <c r="K63" s="138"/>
      <c r="L63" s="23">
        <v>1029000</v>
      </c>
      <c r="M63" s="24">
        <f t="shared" si="0"/>
        <v>205800</v>
      </c>
      <c r="N63" s="25">
        <v>45399</v>
      </c>
      <c r="O63" s="26">
        <v>0.63888888888888895</v>
      </c>
      <c r="P63" s="27"/>
      <c r="Q63" s="27"/>
    </row>
    <row r="64" spans="1:17" s="16" customFormat="1" ht="12.75" customHeight="1">
      <c r="A64" s="17">
        <v>61</v>
      </c>
      <c r="B64" s="18">
        <v>38020101615</v>
      </c>
      <c r="C64" s="17" t="s">
        <v>55</v>
      </c>
      <c r="D64" s="19" t="s">
        <v>66</v>
      </c>
      <c r="E64" s="19" t="s">
        <v>18</v>
      </c>
      <c r="F64" s="20" t="s">
        <v>74</v>
      </c>
      <c r="G64" s="21">
        <v>7</v>
      </c>
      <c r="H64" s="22">
        <v>351.56</v>
      </c>
      <c r="I64" s="22">
        <v>351.56</v>
      </c>
      <c r="J64" s="137" t="s">
        <v>75</v>
      </c>
      <c r="K64" s="138"/>
      <c r="L64" s="23">
        <v>879000</v>
      </c>
      <c r="M64" s="24">
        <f t="shared" si="0"/>
        <v>175800</v>
      </c>
      <c r="N64" s="25">
        <v>45399</v>
      </c>
      <c r="O64" s="26">
        <v>0.64583333333333304</v>
      </c>
      <c r="P64" s="27"/>
      <c r="Q64" s="27"/>
    </row>
    <row r="65" spans="1:17" s="48" customFormat="1" ht="24.95" customHeight="1">
      <c r="A65" s="37">
        <v>62</v>
      </c>
      <c r="B65" s="38">
        <v>38020109172</v>
      </c>
      <c r="C65" s="37" t="s">
        <v>55</v>
      </c>
      <c r="D65" s="39" t="s">
        <v>76</v>
      </c>
      <c r="E65" s="39" t="s">
        <v>38</v>
      </c>
      <c r="F65" s="40" t="s">
        <v>77</v>
      </c>
      <c r="G65" s="41">
        <v>40</v>
      </c>
      <c r="H65" s="42">
        <v>366.22</v>
      </c>
      <c r="I65" s="42">
        <v>366.22</v>
      </c>
      <c r="J65" s="151" t="s">
        <v>78</v>
      </c>
      <c r="K65" s="152"/>
      <c r="L65" s="43">
        <v>366220</v>
      </c>
      <c r="M65" s="44">
        <f t="shared" si="0"/>
        <v>73244</v>
      </c>
      <c r="N65" s="45">
        <v>45399</v>
      </c>
      <c r="O65" s="46">
        <v>0.65277777777777801</v>
      </c>
      <c r="P65" s="47"/>
      <c r="Q65" s="47"/>
    </row>
    <row r="66" spans="1:17" s="48" customFormat="1" ht="12.75" customHeight="1">
      <c r="A66" s="17">
        <v>63</v>
      </c>
      <c r="B66" s="38">
        <v>38020107970</v>
      </c>
      <c r="C66" s="37" t="s">
        <v>55</v>
      </c>
      <c r="D66" s="39" t="s">
        <v>79</v>
      </c>
      <c r="E66" s="39" t="s">
        <v>23</v>
      </c>
      <c r="F66" s="40" t="s">
        <v>80</v>
      </c>
      <c r="G66" s="41">
        <v>3</v>
      </c>
      <c r="H66" s="42">
        <v>619.98</v>
      </c>
      <c r="I66" s="42">
        <v>619.98</v>
      </c>
      <c r="J66" s="151" t="s">
        <v>62</v>
      </c>
      <c r="K66" s="152"/>
      <c r="L66" s="43">
        <v>775000</v>
      </c>
      <c r="M66" s="44">
        <f t="shared" si="0"/>
        <v>155000</v>
      </c>
      <c r="N66" s="25">
        <v>45399</v>
      </c>
      <c r="O66" s="26">
        <v>0.65972222222222199</v>
      </c>
      <c r="P66" s="47"/>
      <c r="Q66" s="47"/>
    </row>
    <row r="67" spans="1:17" s="48" customFormat="1" ht="12.75" customHeight="1">
      <c r="A67" s="17">
        <v>64</v>
      </c>
      <c r="B67" s="49">
        <v>38020105462</v>
      </c>
      <c r="C67" s="50" t="s">
        <v>55</v>
      </c>
      <c r="D67" s="51" t="s">
        <v>81</v>
      </c>
      <c r="E67" s="51" t="s">
        <v>23</v>
      </c>
      <c r="F67" s="52" t="s">
        <v>82</v>
      </c>
      <c r="G67" s="53">
        <v>2</v>
      </c>
      <c r="H67" s="54">
        <v>112.18</v>
      </c>
      <c r="I67" s="54">
        <v>112.18</v>
      </c>
      <c r="J67" s="149" t="s">
        <v>83</v>
      </c>
      <c r="K67" s="150"/>
      <c r="L67" s="55">
        <v>1147000</v>
      </c>
      <c r="M67" s="56">
        <f t="shared" si="0"/>
        <v>229400</v>
      </c>
      <c r="N67" s="57">
        <v>45399</v>
      </c>
      <c r="O67" s="26">
        <v>0.66666666666666596</v>
      </c>
      <c r="P67" s="47"/>
      <c r="Q67" s="47"/>
    </row>
    <row r="68" spans="1:17" s="48" customFormat="1" ht="12.75" customHeight="1">
      <c r="A68" s="17">
        <v>65</v>
      </c>
      <c r="B68" s="49">
        <v>38020105766</v>
      </c>
      <c r="C68" s="50" t="s">
        <v>55</v>
      </c>
      <c r="D68" s="51" t="s">
        <v>81</v>
      </c>
      <c r="E68" s="51" t="s">
        <v>23</v>
      </c>
      <c r="F68" s="52" t="s">
        <v>84</v>
      </c>
      <c r="G68" s="53">
        <v>8</v>
      </c>
      <c r="H68" s="54">
        <v>952.03</v>
      </c>
      <c r="I68" s="54">
        <v>952.03</v>
      </c>
      <c r="J68" s="149" t="s">
        <v>58</v>
      </c>
      <c r="K68" s="150"/>
      <c r="L68" s="55">
        <v>4285000</v>
      </c>
      <c r="M68" s="56">
        <f t="shared" si="0"/>
        <v>857000</v>
      </c>
      <c r="N68" s="57">
        <v>45399</v>
      </c>
      <c r="O68" s="26">
        <v>0.67361111111111116</v>
      </c>
      <c r="P68" s="47"/>
      <c r="Q68" s="47"/>
    </row>
    <row r="69" spans="1:17" s="48" customFormat="1" ht="12.75" customHeight="1">
      <c r="A69" s="17">
        <v>66</v>
      </c>
      <c r="B69" s="49">
        <v>38020105767</v>
      </c>
      <c r="C69" s="50" t="s">
        <v>55</v>
      </c>
      <c r="D69" s="51" t="s">
        <v>81</v>
      </c>
      <c r="E69" s="51" t="s">
        <v>60</v>
      </c>
      <c r="F69" s="52" t="s">
        <v>85</v>
      </c>
      <c r="G69" s="53">
        <v>1</v>
      </c>
      <c r="H69" s="54">
        <v>1788.51</v>
      </c>
      <c r="I69" s="54">
        <v>1788.51</v>
      </c>
      <c r="J69" s="149" t="s">
        <v>86</v>
      </c>
      <c r="K69" s="150"/>
      <c r="L69" s="55">
        <v>8049000</v>
      </c>
      <c r="M69" s="56">
        <f>L69*0.2</f>
        <v>1609800</v>
      </c>
      <c r="N69" s="57">
        <v>45400</v>
      </c>
      <c r="O69" s="26">
        <v>0.375</v>
      </c>
      <c r="P69" s="47"/>
      <c r="Q69" s="47"/>
    </row>
    <row r="70" spans="1:17" s="48" customFormat="1" ht="12.75" customHeight="1">
      <c r="A70" s="17">
        <v>67</v>
      </c>
      <c r="B70" s="49">
        <v>38020109522</v>
      </c>
      <c r="C70" s="50" t="s">
        <v>55</v>
      </c>
      <c r="D70" s="51" t="s">
        <v>81</v>
      </c>
      <c r="E70" s="51" t="s">
        <v>18</v>
      </c>
      <c r="F70" s="52" t="s">
        <v>87</v>
      </c>
      <c r="G70" s="53">
        <v>4</v>
      </c>
      <c r="H70" s="54">
        <v>1044.46</v>
      </c>
      <c r="I70" s="54">
        <v>643.79999999999995</v>
      </c>
      <c r="J70" s="149" t="s">
        <v>58</v>
      </c>
      <c r="K70" s="150"/>
      <c r="L70" s="55">
        <v>4185000</v>
      </c>
      <c r="M70" s="56">
        <f t="shared" si="0"/>
        <v>837000</v>
      </c>
      <c r="N70" s="57">
        <v>45400</v>
      </c>
      <c r="O70" s="26">
        <v>0.38194444444444442</v>
      </c>
      <c r="P70" s="47"/>
      <c r="Q70" s="47"/>
    </row>
    <row r="71" spans="1:17" s="48" customFormat="1" ht="38.25" customHeight="1">
      <c r="A71" s="37">
        <v>68</v>
      </c>
      <c r="B71" s="49">
        <v>38020103200</v>
      </c>
      <c r="C71" s="50" t="s">
        <v>55</v>
      </c>
      <c r="D71" s="51" t="s">
        <v>88</v>
      </c>
      <c r="E71" s="51" t="s">
        <v>18</v>
      </c>
      <c r="F71" s="52" t="s">
        <v>89</v>
      </c>
      <c r="G71" s="53">
        <v>1</v>
      </c>
      <c r="H71" s="54">
        <v>2700</v>
      </c>
      <c r="I71" s="54">
        <v>2700</v>
      </c>
      <c r="J71" s="149" t="s">
        <v>90</v>
      </c>
      <c r="K71" s="150"/>
      <c r="L71" s="55">
        <v>2700000</v>
      </c>
      <c r="M71" s="56">
        <f t="shared" si="0"/>
        <v>540000</v>
      </c>
      <c r="N71" s="58">
        <v>45400</v>
      </c>
      <c r="O71" s="46">
        <v>0.38888888888888901</v>
      </c>
      <c r="P71" s="47"/>
      <c r="Q71" s="47"/>
    </row>
    <row r="72" spans="1:17" s="48" customFormat="1" ht="12.75" customHeight="1">
      <c r="A72" s="17">
        <v>69</v>
      </c>
      <c r="B72" s="38">
        <v>38020107825</v>
      </c>
      <c r="C72" s="37" t="s">
        <v>55</v>
      </c>
      <c r="D72" s="39" t="s">
        <v>91</v>
      </c>
      <c r="E72" s="39" t="s">
        <v>18</v>
      </c>
      <c r="F72" s="40" t="s">
        <v>92</v>
      </c>
      <c r="G72" s="41">
        <v>5</v>
      </c>
      <c r="H72" s="42">
        <v>1255.24</v>
      </c>
      <c r="I72" s="42">
        <v>773.81</v>
      </c>
      <c r="J72" s="151" t="s">
        <v>58</v>
      </c>
      <c r="K72" s="152"/>
      <c r="L72" s="43">
        <v>1742000</v>
      </c>
      <c r="M72" s="44">
        <f t="shared" si="0"/>
        <v>348400</v>
      </c>
      <c r="N72" s="25">
        <v>45400</v>
      </c>
      <c r="O72" s="26">
        <v>0.39583333333333298</v>
      </c>
      <c r="P72" s="47"/>
      <c r="Q72" s="47"/>
    </row>
    <row r="73" spans="1:17" s="16" customFormat="1" ht="12.75" customHeight="1">
      <c r="A73" s="17">
        <v>70</v>
      </c>
      <c r="B73" s="18">
        <v>38130100249</v>
      </c>
      <c r="C73" s="17" t="s">
        <v>93</v>
      </c>
      <c r="D73" s="19" t="s">
        <v>94</v>
      </c>
      <c r="E73" s="19" t="s">
        <v>95</v>
      </c>
      <c r="F73" s="20" t="s">
        <v>96</v>
      </c>
      <c r="G73" s="21">
        <v>66</v>
      </c>
      <c r="H73" s="22">
        <v>219.22</v>
      </c>
      <c r="I73" s="22">
        <v>219.22</v>
      </c>
      <c r="J73" s="137" t="s">
        <v>97</v>
      </c>
      <c r="K73" s="138"/>
      <c r="L73" s="23">
        <v>438440</v>
      </c>
      <c r="M73" s="24">
        <f t="shared" si="0"/>
        <v>87688</v>
      </c>
      <c r="N73" s="25">
        <v>45400</v>
      </c>
      <c r="O73" s="26">
        <v>0.40277777777777801</v>
      </c>
      <c r="P73" s="27"/>
      <c r="Q73" s="27"/>
    </row>
    <row r="74" spans="1:17" s="16" customFormat="1" ht="12.75" customHeight="1">
      <c r="A74" s="17">
        <v>71</v>
      </c>
      <c r="B74" s="18">
        <v>38130100250</v>
      </c>
      <c r="C74" s="17" t="s">
        <v>93</v>
      </c>
      <c r="D74" s="19" t="s">
        <v>94</v>
      </c>
      <c r="E74" s="19" t="s">
        <v>23</v>
      </c>
      <c r="F74" s="20" t="s">
        <v>96</v>
      </c>
      <c r="G74" s="21">
        <v>67</v>
      </c>
      <c r="H74" s="22">
        <v>218.27</v>
      </c>
      <c r="I74" s="22">
        <v>218.27</v>
      </c>
      <c r="J74" s="137" t="s">
        <v>97</v>
      </c>
      <c r="K74" s="138"/>
      <c r="L74" s="23">
        <v>436540</v>
      </c>
      <c r="M74" s="24">
        <f t="shared" si="0"/>
        <v>87308</v>
      </c>
      <c r="N74" s="25">
        <v>45400</v>
      </c>
      <c r="O74" s="26">
        <v>0.40972222222222199</v>
      </c>
      <c r="P74" s="27"/>
      <c r="Q74" s="27"/>
    </row>
    <row r="75" spans="1:17" s="16" customFormat="1" ht="27.75" customHeight="1">
      <c r="A75" s="37">
        <v>72</v>
      </c>
      <c r="B75" s="38">
        <v>38130100355</v>
      </c>
      <c r="C75" s="37" t="s">
        <v>93</v>
      </c>
      <c r="D75" s="39" t="s">
        <v>98</v>
      </c>
      <c r="E75" s="37" t="s">
        <v>99</v>
      </c>
      <c r="F75" s="40" t="s">
        <v>100</v>
      </c>
      <c r="G75" s="41">
        <v>29</v>
      </c>
      <c r="H75" s="42">
        <v>32</v>
      </c>
      <c r="I75" s="42">
        <v>32</v>
      </c>
      <c r="J75" s="151" t="s">
        <v>101</v>
      </c>
      <c r="K75" s="152"/>
      <c r="L75" s="43">
        <v>224000</v>
      </c>
      <c r="M75" s="44">
        <f t="shared" si="0"/>
        <v>44800</v>
      </c>
      <c r="N75" s="45">
        <v>45400</v>
      </c>
      <c r="O75" s="46">
        <v>0.41666666666666702</v>
      </c>
      <c r="P75" s="27"/>
      <c r="Q75" s="27"/>
    </row>
    <row r="76" spans="1:17" s="16" customFormat="1" ht="12.75" customHeight="1">
      <c r="A76" s="17">
        <v>73</v>
      </c>
      <c r="B76" s="18">
        <v>38130110711</v>
      </c>
      <c r="C76" s="17" t="s">
        <v>93</v>
      </c>
      <c r="D76" s="19" t="s">
        <v>93</v>
      </c>
      <c r="E76" s="19" t="s">
        <v>23</v>
      </c>
      <c r="F76" s="20" t="s">
        <v>102</v>
      </c>
      <c r="G76" s="21">
        <v>4642</v>
      </c>
      <c r="H76" s="22">
        <v>94.02</v>
      </c>
      <c r="I76" s="28">
        <v>94.02</v>
      </c>
      <c r="J76" s="137" t="s">
        <v>62</v>
      </c>
      <c r="K76" s="138"/>
      <c r="L76" s="23">
        <v>282060</v>
      </c>
      <c r="M76" s="24">
        <f t="shared" si="0"/>
        <v>56412</v>
      </c>
      <c r="N76" s="25">
        <v>45400</v>
      </c>
      <c r="O76" s="26">
        <v>0.42361111111111099</v>
      </c>
      <c r="P76" s="27"/>
      <c r="Q76" s="27"/>
    </row>
    <row r="77" spans="1:17" s="16" customFormat="1" ht="12.75" customHeight="1">
      <c r="A77" s="17">
        <v>74</v>
      </c>
      <c r="B77" s="18">
        <v>38130100841</v>
      </c>
      <c r="C77" s="17" t="s">
        <v>93</v>
      </c>
      <c r="D77" s="19" t="s">
        <v>103</v>
      </c>
      <c r="E77" s="19" t="s">
        <v>23</v>
      </c>
      <c r="F77" s="20" t="s">
        <v>104</v>
      </c>
      <c r="G77" s="21">
        <v>1</v>
      </c>
      <c r="H77" s="22">
        <v>156.93</v>
      </c>
      <c r="I77" s="22">
        <v>156.93</v>
      </c>
      <c r="J77" s="137" t="s">
        <v>97</v>
      </c>
      <c r="K77" s="138"/>
      <c r="L77" s="23">
        <v>510025</v>
      </c>
      <c r="M77" s="24">
        <f t="shared" si="0"/>
        <v>102005</v>
      </c>
      <c r="N77" s="25">
        <v>45400</v>
      </c>
      <c r="O77" s="26">
        <v>0.43055555555555503</v>
      </c>
      <c r="P77" s="27"/>
      <c r="Q77" s="27"/>
    </row>
    <row r="78" spans="1:17" s="16" customFormat="1" ht="12.75" customHeight="1">
      <c r="A78" s="17">
        <v>75</v>
      </c>
      <c r="B78" s="18">
        <v>38130100842</v>
      </c>
      <c r="C78" s="17" t="s">
        <v>93</v>
      </c>
      <c r="D78" s="19" t="s">
        <v>103</v>
      </c>
      <c r="E78" s="19" t="s">
        <v>23</v>
      </c>
      <c r="F78" s="20" t="s">
        <v>104</v>
      </c>
      <c r="G78" s="21">
        <v>2</v>
      </c>
      <c r="H78" s="22">
        <v>162.6</v>
      </c>
      <c r="I78" s="22">
        <v>162.6</v>
      </c>
      <c r="J78" s="137" t="s">
        <v>97</v>
      </c>
      <c r="K78" s="138"/>
      <c r="L78" s="23">
        <v>528450</v>
      </c>
      <c r="M78" s="24">
        <f t="shared" si="0"/>
        <v>105690</v>
      </c>
      <c r="N78" s="25">
        <v>45400</v>
      </c>
      <c r="O78" s="26">
        <v>0.4375</v>
      </c>
      <c r="P78" s="27"/>
      <c r="Q78" s="27"/>
    </row>
    <row r="79" spans="1:17" s="16" customFormat="1" ht="12.75" customHeight="1">
      <c r="A79" s="17">
        <v>76</v>
      </c>
      <c r="B79" s="18">
        <v>38130100843</v>
      </c>
      <c r="C79" s="17" t="s">
        <v>93</v>
      </c>
      <c r="D79" s="19" t="s">
        <v>103</v>
      </c>
      <c r="E79" s="19" t="s">
        <v>23</v>
      </c>
      <c r="F79" s="20" t="s">
        <v>104</v>
      </c>
      <c r="G79" s="21">
        <v>3</v>
      </c>
      <c r="H79" s="22">
        <v>152.84</v>
      </c>
      <c r="I79" s="22">
        <v>152.84</v>
      </c>
      <c r="J79" s="137" t="s">
        <v>97</v>
      </c>
      <c r="K79" s="138"/>
      <c r="L79" s="23">
        <v>496730</v>
      </c>
      <c r="M79" s="24">
        <f t="shared" si="0"/>
        <v>99346</v>
      </c>
      <c r="N79" s="25">
        <v>45400</v>
      </c>
      <c r="O79" s="26">
        <v>0.44444444444444398</v>
      </c>
      <c r="P79" s="27"/>
      <c r="Q79" s="27"/>
    </row>
    <row r="80" spans="1:17" s="16" customFormat="1" ht="12.75" customHeight="1">
      <c r="A80" s="17">
        <v>77</v>
      </c>
      <c r="B80" s="18">
        <v>38130102570</v>
      </c>
      <c r="C80" s="17" t="s">
        <v>93</v>
      </c>
      <c r="D80" s="19" t="s">
        <v>103</v>
      </c>
      <c r="E80" s="19" t="s">
        <v>23</v>
      </c>
      <c r="F80" s="20" t="s">
        <v>105</v>
      </c>
      <c r="G80" s="21">
        <v>2</v>
      </c>
      <c r="H80" s="22">
        <v>200.91</v>
      </c>
      <c r="I80" s="22">
        <v>200.91</v>
      </c>
      <c r="J80" s="137" t="s">
        <v>97</v>
      </c>
      <c r="K80" s="138"/>
      <c r="L80" s="23">
        <v>653000</v>
      </c>
      <c r="M80" s="24">
        <f t="shared" si="0"/>
        <v>130600</v>
      </c>
      <c r="N80" s="25">
        <v>45400</v>
      </c>
      <c r="O80" s="26">
        <v>0.45138888888888901</v>
      </c>
      <c r="P80" s="27"/>
      <c r="Q80" s="27"/>
    </row>
    <row r="81" spans="1:17" s="16" customFormat="1" ht="12.75" customHeight="1">
      <c r="A81" s="17">
        <v>78</v>
      </c>
      <c r="B81" s="18">
        <v>38080110185</v>
      </c>
      <c r="C81" s="17" t="s">
        <v>106</v>
      </c>
      <c r="D81" s="19" t="s">
        <v>107</v>
      </c>
      <c r="E81" s="19" t="s">
        <v>41</v>
      </c>
      <c r="F81" s="20" t="s">
        <v>108</v>
      </c>
      <c r="G81" s="21">
        <v>92</v>
      </c>
      <c r="H81" s="22">
        <v>1599.99</v>
      </c>
      <c r="I81" s="22">
        <v>1599.99</v>
      </c>
      <c r="J81" s="153" t="s">
        <v>20</v>
      </c>
      <c r="K81" s="154"/>
      <c r="L81" s="23">
        <v>480000</v>
      </c>
      <c r="M81" s="24">
        <f t="shared" si="0"/>
        <v>96000</v>
      </c>
      <c r="N81" s="25">
        <v>45400</v>
      </c>
      <c r="O81" s="26">
        <v>0.45833333333333298</v>
      </c>
      <c r="P81" s="27"/>
      <c r="Q81" s="27"/>
    </row>
    <row r="82" spans="1:17" s="16" customFormat="1" ht="12.75" customHeight="1">
      <c r="A82" s="17">
        <v>79</v>
      </c>
      <c r="B82" s="18">
        <v>38080110608</v>
      </c>
      <c r="C82" s="17" t="s">
        <v>106</v>
      </c>
      <c r="D82" s="19" t="s">
        <v>107</v>
      </c>
      <c r="E82" s="19" t="s">
        <v>38</v>
      </c>
      <c r="F82" s="20" t="s">
        <v>109</v>
      </c>
      <c r="G82" s="21">
        <v>208</v>
      </c>
      <c r="H82" s="22">
        <v>2942.93</v>
      </c>
      <c r="I82" s="22">
        <v>2942.93</v>
      </c>
      <c r="J82" s="153" t="s">
        <v>20</v>
      </c>
      <c r="K82" s="154"/>
      <c r="L82" s="23">
        <v>220720</v>
      </c>
      <c r="M82" s="24">
        <f t="shared" si="0"/>
        <v>44144</v>
      </c>
      <c r="N82" s="25">
        <v>45400</v>
      </c>
      <c r="O82" s="26">
        <v>0.46527777777777801</v>
      </c>
      <c r="P82" s="27"/>
      <c r="Q82" s="27"/>
    </row>
    <row r="83" spans="1:17" s="16" customFormat="1" ht="12.75" customHeight="1">
      <c r="A83" s="17">
        <v>80</v>
      </c>
      <c r="B83" s="18">
        <v>38080111314</v>
      </c>
      <c r="C83" s="17" t="s">
        <v>106</v>
      </c>
      <c r="D83" s="19" t="s">
        <v>107</v>
      </c>
      <c r="E83" s="19" t="s">
        <v>41</v>
      </c>
      <c r="F83" s="20" t="s">
        <v>108</v>
      </c>
      <c r="G83" s="21">
        <v>93</v>
      </c>
      <c r="H83" s="22">
        <v>1599.99</v>
      </c>
      <c r="I83" s="22">
        <v>1599.99</v>
      </c>
      <c r="J83" s="153" t="s">
        <v>20</v>
      </c>
      <c r="K83" s="154"/>
      <c r="L83" s="23">
        <v>480000</v>
      </c>
      <c r="M83" s="24">
        <f t="shared" si="0"/>
        <v>96000</v>
      </c>
      <c r="N83" s="25">
        <v>45400</v>
      </c>
      <c r="O83" s="26">
        <v>0.47222222222222199</v>
      </c>
      <c r="P83" s="27"/>
      <c r="Q83" s="27"/>
    </row>
    <row r="84" spans="1:17" s="16" customFormat="1" ht="12.75" customHeight="1">
      <c r="A84" s="17">
        <v>81</v>
      </c>
      <c r="B84" s="18">
        <v>38080111363</v>
      </c>
      <c r="C84" s="17" t="s">
        <v>106</v>
      </c>
      <c r="D84" s="19" t="s">
        <v>107</v>
      </c>
      <c r="E84" s="19" t="s">
        <v>38</v>
      </c>
      <c r="F84" s="20" t="s">
        <v>109</v>
      </c>
      <c r="G84" s="21">
        <v>203</v>
      </c>
      <c r="H84" s="22">
        <v>15821.24</v>
      </c>
      <c r="I84" s="22">
        <v>15821.24</v>
      </c>
      <c r="J84" s="153" t="s">
        <v>20</v>
      </c>
      <c r="K84" s="154"/>
      <c r="L84" s="23">
        <v>1187000</v>
      </c>
      <c r="M84" s="24">
        <f t="shared" si="0"/>
        <v>237400</v>
      </c>
      <c r="N84" s="25">
        <v>45400</v>
      </c>
      <c r="O84" s="26">
        <v>0.47916666666666602</v>
      </c>
      <c r="P84" s="27"/>
      <c r="Q84" s="27"/>
    </row>
    <row r="85" spans="1:17" s="16" customFormat="1" ht="12.75" customHeight="1">
      <c r="A85" s="17">
        <v>82</v>
      </c>
      <c r="B85" s="18">
        <v>38080111643</v>
      </c>
      <c r="C85" s="17" t="s">
        <v>106</v>
      </c>
      <c r="D85" s="19" t="s">
        <v>107</v>
      </c>
      <c r="E85" s="19" t="s">
        <v>41</v>
      </c>
      <c r="F85" s="20" t="s">
        <v>108</v>
      </c>
      <c r="G85" s="21">
        <v>188</v>
      </c>
      <c r="H85" s="22">
        <v>4185.7</v>
      </c>
      <c r="I85" s="22">
        <v>4185.7</v>
      </c>
      <c r="J85" s="153" t="s">
        <v>20</v>
      </c>
      <c r="K85" s="154"/>
      <c r="L85" s="23">
        <v>1256000</v>
      </c>
      <c r="M85" s="24">
        <f t="shared" si="0"/>
        <v>251200</v>
      </c>
      <c r="N85" s="25">
        <v>45400</v>
      </c>
      <c r="O85" s="26">
        <v>0.48611111111111099</v>
      </c>
      <c r="P85" s="27"/>
      <c r="Q85" s="27"/>
    </row>
    <row r="86" spans="1:17" s="16" customFormat="1" ht="12.75" customHeight="1">
      <c r="A86" s="17">
        <v>83</v>
      </c>
      <c r="B86" s="18">
        <v>38080111648</v>
      </c>
      <c r="C86" s="17" t="s">
        <v>106</v>
      </c>
      <c r="D86" s="19" t="s">
        <v>107</v>
      </c>
      <c r="E86" s="19" t="s">
        <v>38</v>
      </c>
      <c r="F86" s="20" t="s">
        <v>109</v>
      </c>
      <c r="G86" s="21">
        <v>214</v>
      </c>
      <c r="H86" s="22">
        <v>4872.72</v>
      </c>
      <c r="I86" s="22">
        <v>4872.72</v>
      </c>
      <c r="J86" s="153" t="s">
        <v>20</v>
      </c>
      <c r="K86" s="154"/>
      <c r="L86" s="23">
        <v>365455</v>
      </c>
      <c r="M86" s="24">
        <f t="shared" si="0"/>
        <v>73091</v>
      </c>
      <c r="N86" s="25">
        <v>45400</v>
      </c>
      <c r="O86" s="26">
        <v>0.49305555555555503</v>
      </c>
      <c r="P86" s="27"/>
      <c r="Q86" s="27"/>
    </row>
    <row r="87" spans="1:17" s="16" customFormat="1" ht="12.75" customHeight="1">
      <c r="A87" s="17">
        <v>84</v>
      </c>
      <c r="B87" s="18">
        <v>38080111672</v>
      </c>
      <c r="C87" s="17" t="s">
        <v>106</v>
      </c>
      <c r="D87" s="19" t="s">
        <v>107</v>
      </c>
      <c r="E87" s="19" t="s">
        <v>41</v>
      </c>
      <c r="F87" s="20" t="s">
        <v>108</v>
      </c>
      <c r="G87" s="21">
        <v>186</v>
      </c>
      <c r="H87" s="22">
        <v>1984.16</v>
      </c>
      <c r="I87" s="22">
        <v>1984.16</v>
      </c>
      <c r="J87" s="153" t="s">
        <v>20</v>
      </c>
      <c r="K87" s="154"/>
      <c r="L87" s="23">
        <v>596000</v>
      </c>
      <c r="M87" s="24">
        <f t="shared" si="0"/>
        <v>119200</v>
      </c>
      <c r="N87" s="25">
        <v>45400</v>
      </c>
      <c r="O87" s="26">
        <v>0.5</v>
      </c>
      <c r="P87" s="27"/>
      <c r="Q87" s="27"/>
    </row>
    <row r="88" spans="1:17" s="16" customFormat="1" ht="12.75" customHeight="1">
      <c r="A88" s="17">
        <v>85</v>
      </c>
      <c r="B88" s="18">
        <v>38080104683</v>
      </c>
      <c r="C88" s="17" t="s">
        <v>106</v>
      </c>
      <c r="D88" s="19" t="s">
        <v>107</v>
      </c>
      <c r="E88" s="19" t="s">
        <v>23</v>
      </c>
      <c r="F88" s="20" t="s">
        <v>110</v>
      </c>
      <c r="G88" s="21">
        <v>4</v>
      </c>
      <c r="H88" s="22">
        <v>2155.12</v>
      </c>
      <c r="I88" s="22">
        <v>2155.12</v>
      </c>
      <c r="J88" s="153" t="s">
        <v>20</v>
      </c>
      <c r="K88" s="154"/>
      <c r="L88" s="23">
        <v>323270</v>
      </c>
      <c r="M88" s="24">
        <f>L88*0.2</f>
        <v>64654</v>
      </c>
      <c r="N88" s="25">
        <v>45400</v>
      </c>
      <c r="O88" s="26">
        <v>0.58333333333333337</v>
      </c>
      <c r="P88" s="27"/>
      <c r="Q88" s="27"/>
    </row>
    <row r="89" spans="1:17" s="16" customFormat="1" ht="24" customHeight="1">
      <c r="A89" s="37">
        <v>86</v>
      </c>
      <c r="B89" s="38">
        <v>38080111811</v>
      </c>
      <c r="C89" s="37" t="s">
        <v>106</v>
      </c>
      <c r="D89" s="39" t="s">
        <v>53</v>
      </c>
      <c r="E89" s="39" t="s">
        <v>23</v>
      </c>
      <c r="F89" s="40" t="s">
        <v>111</v>
      </c>
      <c r="G89" s="41">
        <v>3</v>
      </c>
      <c r="H89" s="42">
        <v>1000</v>
      </c>
      <c r="I89" s="42">
        <v>1000</v>
      </c>
      <c r="J89" s="153" t="s">
        <v>112</v>
      </c>
      <c r="K89" s="154"/>
      <c r="L89" s="43">
        <v>1000000</v>
      </c>
      <c r="M89" s="44">
        <f t="shared" si="0"/>
        <v>200000</v>
      </c>
      <c r="N89" s="45">
        <v>45400</v>
      </c>
      <c r="O89" s="46">
        <v>0.59027777777777779</v>
      </c>
      <c r="P89" s="27"/>
      <c r="Q89" s="27"/>
    </row>
    <row r="90" spans="1:17" s="16" customFormat="1" ht="12.75" customHeight="1">
      <c r="A90" s="163" t="s">
        <v>113</v>
      </c>
      <c r="B90" s="164"/>
      <c r="C90" s="164"/>
      <c r="D90" s="164"/>
      <c r="E90" s="164"/>
      <c r="F90" s="164"/>
      <c r="G90" s="164"/>
      <c r="H90" s="164"/>
      <c r="I90" s="164"/>
      <c r="J90" s="164"/>
      <c r="K90" s="164"/>
      <c r="L90" s="164"/>
      <c r="M90" s="164"/>
      <c r="N90" s="164"/>
      <c r="O90" s="165"/>
      <c r="P90" s="27"/>
      <c r="Q90" s="27"/>
    </row>
    <row r="91" spans="1:17" s="16" customFormat="1" ht="42.75" customHeight="1">
      <c r="A91" s="59" t="s">
        <v>114</v>
      </c>
      <c r="B91" s="60" t="s">
        <v>115</v>
      </c>
      <c r="C91" s="60" t="s">
        <v>115</v>
      </c>
      <c r="D91" s="61" t="s">
        <v>116</v>
      </c>
      <c r="E91" s="62" t="s">
        <v>117</v>
      </c>
      <c r="F91" s="63" t="s">
        <v>7</v>
      </c>
      <c r="G91" s="64" t="s">
        <v>8</v>
      </c>
      <c r="H91" s="155" t="s">
        <v>118</v>
      </c>
      <c r="I91" s="156"/>
      <c r="J91" s="65" t="s">
        <v>119</v>
      </c>
      <c r="K91" s="66" t="s">
        <v>120</v>
      </c>
      <c r="L91" s="67" t="s">
        <v>121</v>
      </c>
      <c r="M91" s="68" t="s">
        <v>122</v>
      </c>
      <c r="N91" s="69" t="s">
        <v>123</v>
      </c>
      <c r="O91" s="70" t="s">
        <v>124</v>
      </c>
      <c r="P91" s="27"/>
      <c r="Q91" s="27"/>
    </row>
    <row r="92" spans="1:17" s="16" customFormat="1" ht="12.75" customHeight="1">
      <c r="A92" s="60">
        <v>87</v>
      </c>
      <c r="B92" s="71">
        <v>38010130514</v>
      </c>
      <c r="C92" s="60" t="s">
        <v>16</v>
      </c>
      <c r="D92" s="72" t="s">
        <v>125</v>
      </c>
      <c r="E92" s="73" t="s">
        <v>23</v>
      </c>
      <c r="F92" s="74" t="s">
        <v>126</v>
      </c>
      <c r="G92" s="75">
        <v>170</v>
      </c>
      <c r="H92" s="157">
        <v>1027</v>
      </c>
      <c r="I92" s="158"/>
      <c r="J92" s="76" t="s">
        <v>127</v>
      </c>
      <c r="K92" s="77" t="s">
        <v>128</v>
      </c>
      <c r="L92" s="78">
        <v>16000</v>
      </c>
      <c r="M92" s="24">
        <f t="shared" ref="M92:M99" si="1">L92*0.25</f>
        <v>4000</v>
      </c>
      <c r="N92" s="69">
        <v>45400</v>
      </c>
      <c r="O92" s="70">
        <v>0.59722222222222221</v>
      </c>
      <c r="P92" s="27"/>
      <c r="Q92" s="27"/>
    </row>
    <row r="93" spans="1:17" s="16" customFormat="1" ht="12.75" customHeight="1">
      <c r="A93" s="79">
        <v>88</v>
      </c>
      <c r="B93" s="71">
        <v>38010131325</v>
      </c>
      <c r="C93" s="80" t="s">
        <v>16</v>
      </c>
      <c r="D93" s="81" t="s">
        <v>129</v>
      </c>
      <c r="E93" s="81" t="s">
        <v>23</v>
      </c>
      <c r="F93" s="82">
        <v>8259</v>
      </c>
      <c r="G93" s="82">
        <v>17</v>
      </c>
      <c r="H93" s="159">
        <v>1168.04</v>
      </c>
      <c r="I93" s="160"/>
      <c r="J93" s="83" t="s">
        <v>127</v>
      </c>
      <c r="K93" s="77" t="s">
        <v>128</v>
      </c>
      <c r="L93" s="84">
        <v>14500</v>
      </c>
      <c r="M93" s="24">
        <f t="shared" si="1"/>
        <v>3625</v>
      </c>
      <c r="N93" s="57">
        <v>45400</v>
      </c>
      <c r="O93" s="85">
        <v>0.60416666666666663</v>
      </c>
      <c r="P93" s="27"/>
      <c r="Q93" s="27"/>
    </row>
    <row r="94" spans="1:17" s="16" customFormat="1" ht="12.75" customHeight="1">
      <c r="A94" s="60">
        <v>89</v>
      </c>
      <c r="B94" s="71">
        <v>38010202693</v>
      </c>
      <c r="C94" s="80" t="s">
        <v>16</v>
      </c>
      <c r="D94" s="81" t="s">
        <v>130</v>
      </c>
      <c r="E94" s="81" t="s">
        <v>131</v>
      </c>
      <c r="F94" s="82" t="s">
        <v>132</v>
      </c>
      <c r="G94" s="82" t="s">
        <v>132</v>
      </c>
      <c r="H94" s="159">
        <v>8279.15</v>
      </c>
      <c r="I94" s="160"/>
      <c r="J94" s="83" t="s">
        <v>127</v>
      </c>
      <c r="K94" s="77" t="s">
        <v>128</v>
      </c>
      <c r="L94" s="84">
        <v>124200</v>
      </c>
      <c r="M94" s="24">
        <f t="shared" si="1"/>
        <v>31050</v>
      </c>
      <c r="N94" s="57">
        <v>45400</v>
      </c>
      <c r="O94" s="70">
        <v>0.61111111111111105</v>
      </c>
      <c r="P94" s="27"/>
      <c r="Q94" s="27"/>
    </row>
    <row r="95" spans="1:17" s="16" customFormat="1" ht="12.75" customHeight="1">
      <c r="A95" s="79">
        <v>90</v>
      </c>
      <c r="B95" s="71">
        <v>38010101685</v>
      </c>
      <c r="C95" s="80" t="s">
        <v>16</v>
      </c>
      <c r="D95" s="81" t="s">
        <v>133</v>
      </c>
      <c r="E95" s="81" t="s">
        <v>41</v>
      </c>
      <c r="F95" s="82">
        <v>13172</v>
      </c>
      <c r="G95" s="82">
        <v>2</v>
      </c>
      <c r="H95" s="159">
        <v>2447.5500000000002</v>
      </c>
      <c r="I95" s="160"/>
      <c r="J95" s="83" t="s">
        <v>127</v>
      </c>
      <c r="K95" s="77" t="s">
        <v>128</v>
      </c>
      <c r="L95" s="84">
        <v>5600</v>
      </c>
      <c r="M95" s="24">
        <f t="shared" si="1"/>
        <v>1400</v>
      </c>
      <c r="N95" s="57">
        <v>45400</v>
      </c>
      <c r="O95" s="85">
        <v>0.61805555555555503</v>
      </c>
      <c r="P95" s="27"/>
      <c r="Q95" s="27"/>
    </row>
    <row r="96" spans="1:17" s="16" customFormat="1" ht="12.75" customHeight="1">
      <c r="A96" s="60">
        <v>91</v>
      </c>
      <c r="B96" s="86">
        <v>38020108771</v>
      </c>
      <c r="C96" s="87" t="s">
        <v>55</v>
      </c>
      <c r="D96" s="88" t="s">
        <v>134</v>
      </c>
      <c r="E96" s="88" t="s">
        <v>23</v>
      </c>
      <c r="F96" s="89">
        <v>9449</v>
      </c>
      <c r="G96" s="89">
        <v>19</v>
      </c>
      <c r="H96" s="161">
        <v>4192.38</v>
      </c>
      <c r="I96" s="162"/>
      <c r="J96" s="90" t="s">
        <v>127</v>
      </c>
      <c r="K96" s="77" t="s">
        <v>128</v>
      </c>
      <c r="L96" s="91">
        <v>51000</v>
      </c>
      <c r="M96" s="24">
        <f t="shared" si="1"/>
        <v>12750</v>
      </c>
      <c r="N96" s="57">
        <v>45400</v>
      </c>
      <c r="O96" s="70">
        <v>0.625</v>
      </c>
      <c r="P96" s="27"/>
      <c r="Q96" s="27"/>
    </row>
    <row r="97" spans="1:17" s="16" customFormat="1" ht="12.75" customHeight="1">
      <c r="A97" s="79">
        <v>92</v>
      </c>
      <c r="B97" s="86">
        <v>38080100603</v>
      </c>
      <c r="C97" s="87" t="s">
        <v>106</v>
      </c>
      <c r="D97" s="88" t="s">
        <v>135</v>
      </c>
      <c r="E97" s="88" t="s">
        <v>23</v>
      </c>
      <c r="F97" s="89">
        <v>134</v>
      </c>
      <c r="G97" s="89">
        <v>149</v>
      </c>
      <c r="H97" s="161">
        <v>500</v>
      </c>
      <c r="I97" s="162"/>
      <c r="J97" s="90" t="s">
        <v>127</v>
      </c>
      <c r="K97" s="77" t="s">
        <v>128</v>
      </c>
      <c r="L97" s="91">
        <v>2250</v>
      </c>
      <c r="M97" s="24">
        <f t="shared" si="1"/>
        <v>562.5</v>
      </c>
      <c r="N97" s="57">
        <v>45400</v>
      </c>
      <c r="O97" s="85">
        <v>0.63194444444444398</v>
      </c>
      <c r="P97" s="27"/>
      <c r="Q97" s="27"/>
    </row>
    <row r="98" spans="1:17" s="16" customFormat="1" ht="23.25" customHeight="1">
      <c r="A98" s="92">
        <v>93</v>
      </c>
      <c r="B98" s="86">
        <v>38080108932</v>
      </c>
      <c r="C98" s="90" t="s">
        <v>106</v>
      </c>
      <c r="D98" s="90" t="s">
        <v>136</v>
      </c>
      <c r="E98" s="88" t="s">
        <v>23</v>
      </c>
      <c r="F98" s="89">
        <v>126</v>
      </c>
      <c r="G98" s="89">
        <v>729</v>
      </c>
      <c r="H98" s="161">
        <v>46589.3</v>
      </c>
      <c r="I98" s="162"/>
      <c r="J98" s="90" t="s">
        <v>127</v>
      </c>
      <c r="K98" s="93" t="s">
        <v>128</v>
      </c>
      <c r="L98" s="91">
        <v>88000</v>
      </c>
      <c r="M98" s="44">
        <f t="shared" si="1"/>
        <v>22000</v>
      </c>
      <c r="N98" s="58">
        <v>45400</v>
      </c>
      <c r="O98" s="94">
        <v>0.63888888888888895</v>
      </c>
      <c r="P98" s="27"/>
      <c r="Q98" s="27"/>
    </row>
    <row r="99" spans="1:17" s="16" customFormat="1" ht="12.75" customHeight="1">
      <c r="A99" s="79">
        <v>94</v>
      </c>
      <c r="B99" s="86">
        <v>38080104262</v>
      </c>
      <c r="C99" s="87" t="s">
        <v>106</v>
      </c>
      <c r="D99" s="88" t="s">
        <v>137</v>
      </c>
      <c r="E99" s="88" t="s">
        <v>23</v>
      </c>
      <c r="F99" s="89">
        <v>2949</v>
      </c>
      <c r="G99" s="89">
        <v>4</v>
      </c>
      <c r="H99" s="161">
        <v>3139.96</v>
      </c>
      <c r="I99" s="162"/>
      <c r="J99" s="90" t="s">
        <v>127</v>
      </c>
      <c r="K99" s="93" t="s">
        <v>128</v>
      </c>
      <c r="L99" s="91">
        <v>7065</v>
      </c>
      <c r="M99" s="44">
        <f t="shared" si="1"/>
        <v>1766.25</v>
      </c>
      <c r="N99" s="57">
        <v>45400</v>
      </c>
      <c r="O99" s="85">
        <v>0.64583333333333304</v>
      </c>
      <c r="P99" s="27"/>
      <c r="Q99" s="27"/>
    </row>
    <row r="100" spans="1:17" s="16" customFormat="1" ht="12.75" customHeight="1">
      <c r="A100" s="173" t="s">
        <v>138</v>
      </c>
      <c r="B100" s="174"/>
      <c r="C100" s="174"/>
      <c r="D100" s="174"/>
      <c r="E100" s="174"/>
      <c r="F100" s="174"/>
      <c r="G100" s="174"/>
      <c r="H100" s="174"/>
      <c r="I100" s="174"/>
      <c r="J100" s="174"/>
      <c r="K100" s="174"/>
      <c r="L100" s="174"/>
      <c r="M100" s="174"/>
      <c r="N100" s="174"/>
      <c r="O100" s="175"/>
      <c r="P100" s="27"/>
      <c r="Q100" s="27"/>
    </row>
    <row r="101" spans="1:17" s="16" customFormat="1" ht="54" customHeight="1">
      <c r="A101" s="59" t="s">
        <v>114</v>
      </c>
      <c r="B101" s="60" t="s">
        <v>115</v>
      </c>
      <c r="C101" s="60" t="s">
        <v>115</v>
      </c>
      <c r="D101" s="61" t="s">
        <v>116</v>
      </c>
      <c r="E101" s="62" t="s">
        <v>117</v>
      </c>
      <c r="F101" s="63" t="s">
        <v>7</v>
      </c>
      <c r="G101" s="64" t="s">
        <v>8</v>
      </c>
      <c r="H101" s="95" t="s">
        <v>139</v>
      </c>
      <c r="I101" s="96" t="s">
        <v>140</v>
      </c>
      <c r="J101" s="176" t="s">
        <v>141</v>
      </c>
      <c r="K101" s="177"/>
      <c r="L101" s="97" t="s">
        <v>142</v>
      </c>
      <c r="M101" s="98" t="s">
        <v>143</v>
      </c>
      <c r="N101" s="99" t="s">
        <v>14</v>
      </c>
      <c r="O101" s="100" t="s">
        <v>15</v>
      </c>
      <c r="P101" s="27"/>
      <c r="Q101" s="27"/>
    </row>
    <row r="102" spans="1:17" s="16" customFormat="1" ht="54" customHeight="1">
      <c r="A102" s="101">
        <v>95</v>
      </c>
      <c r="B102" s="102">
        <v>38080101807</v>
      </c>
      <c r="C102" s="103" t="s">
        <v>106</v>
      </c>
      <c r="D102" s="103" t="s">
        <v>144</v>
      </c>
      <c r="E102" s="103" t="s">
        <v>60</v>
      </c>
      <c r="F102" s="40" t="s">
        <v>145</v>
      </c>
      <c r="G102" s="104">
        <v>186</v>
      </c>
      <c r="H102" s="105">
        <v>61896.800000000003</v>
      </c>
      <c r="I102" s="106" t="s">
        <v>146</v>
      </c>
      <c r="J102" s="151" t="s">
        <v>147</v>
      </c>
      <c r="K102" s="152"/>
      <c r="L102" s="107">
        <v>62000</v>
      </c>
      <c r="M102" s="107">
        <f>L102*0.3</f>
        <v>18600</v>
      </c>
      <c r="N102" s="58">
        <v>45400</v>
      </c>
      <c r="O102" s="108">
        <v>0.65277777777777779</v>
      </c>
      <c r="P102" s="27"/>
      <c r="Q102" s="27"/>
    </row>
    <row r="103" spans="1:17" s="16" customFormat="1" ht="53.25" customHeight="1">
      <c r="A103" s="101">
        <v>96</v>
      </c>
      <c r="B103" s="102">
        <v>38080102967</v>
      </c>
      <c r="C103" s="103" t="s">
        <v>106</v>
      </c>
      <c r="D103" s="109" t="s">
        <v>148</v>
      </c>
      <c r="E103" s="103" t="s">
        <v>60</v>
      </c>
      <c r="F103" s="40" t="s">
        <v>149</v>
      </c>
      <c r="G103" s="104">
        <v>86</v>
      </c>
      <c r="H103" s="105">
        <v>559732.05000000005</v>
      </c>
      <c r="I103" s="106" t="s">
        <v>146</v>
      </c>
      <c r="J103" s="151" t="s">
        <v>147</v>
      </c>
      <c r="K103" s="152"/>
      <c r="L103" s="107">
        <v>112000</v>
      </c>
      <c r="M103" s="107">
        <f>L103*0.3</f>
        <v>33600</v>
      </c>
      <c r="N103" s="58">
        <v>45400</v>
      </c>
      <c r="O103" s="108">
        <v>0.65972222222222221</v>
      </c>
      <c r="P103" s="27"/>
      <c r="Q103" s="27"/>
    </row>
    <row r="104" spans="1:17" s="16" customFormat="1" ht="57.75" customHeight="1">
      <c r="A104" s="101">
        <v>97</v>
      </c>
      <c r="B104" s="102">
        <v>38080109875</v>
      </c>
      <c r="C104" s="103" t="s">
        <v>106</v>
      </c>
      <c r="D104" s="109" t="s">
        <v>150</v>
      </c>
      <c r="E104" s="103" t="s">
        <v>60</v>
      </c>
      <c r="F104" s="40" t="s">
        <v>151</v>
      </c>
      <c r="G104" s="104">
        <v>951</v>
      </c>
      <c r="H104" s="105">
        <v>770000</v>
      </c>
      <c r="I104" s="106" t="s">
        <v>146</v>
      </c>
      <c r="J104" s="151" t="s">
        <v>147</v>
      </c>
      <c r="K104" s="152"/>
      <c r="L104" s="107">
        <v>200000</v>
      </c>
      <c r="M104" s="107">
        <f>L104*0.3</f>
        <v>60000</v>
      </c>
      <c r="N104" s="58">
        <v>45400</v>
      </c>
      <c r="O104" s="108">
        <v>0.66666666666666663</v>
      </c>
      <c r="P104" s="27"/>
      <c r="Q104" s="27"/>
    </row>
    <row r="105" spans="1:17" s="16" customFormat="1" ht="14.25" customHeight="1">
      <c r="A105" s="166" t="s">
        <v>152</v>
      </c>
      <c r="B105" s="167"/>
      <c r="C105" s="167"/>
      <c r="D105" s="167"/>
      <c r="E105" s="167"/>
      <c r="F105" s="167"/>
      <c r="G105" s="167"/>
      <c r="H105" s="167"/>
      <c r="I105" s="167"/>
      <c r="J105" s="167"/>
      <c r="K105" s="167"/>
      <c r="L105" s="167"/>
      <c r="M105" s="167"/>
      <c r="N105" s="167"/>
      <c r="O105" s="168"/>
      <c r="P105" s="27"/>
      <c r="Q105" s="27"/>
    </row>
    <row r="106" spans="1:17" s="16" customFormat="1" ht="31.5" customHeight="1">
      <c r="A106" s="110" t="s">
        <v>114</v>
      </c>
      <c r="B106" s="111" t="s">
        <v>153</v>
      </c>
      <c r="C106" s="169" t="s">
        <v>154</v>
      </c>
      <c r="D106" s="169"/>
      <c r="E106" s="169"/>
      <c r="F106" s="169"/>
      <c r="G106" s="169"/>
      <c r="H106" s="170" t="s">
        <v>155</v>
      </c>
      <c r="I106" s="170"/>
      <c r="J106" s="170"/>
      <c r="K106" s="170"/>
      <c r="L106" s="112" t="s">
        <v>156</v>
      </c>
      <c r="M106" s="112" t="s">
        <v>157</v>
      </c>
      <c r="N106" s="113" t="s">
        <v>158</v>
      </c>
      <c r="O106" s="114" t="s">
        <v>159</v>
      </c>
      <c r="P106" s="27"/>
      <c r="Q106" s="27"/>
    </row>
    <row r="107" spans="1:17" s="16" customFormat="1" ht="27.75" customHeight="1">
      <c r="A107" s="115">
        <v>98</v>
      </c>
      <c r="B107" s="116" t="s">
        <v>160</v>
      </c>
      <c r="C107" s="171" t="s">
        <v>161</v>
      </c>
      <c r="D107" s="171"/>
      <c r="E107" s="171"/>
      <c r="F107" s="171"/>
      <c r="G107" s="171"/>
      <c r="H107" s="172" t="s">
        <v>162</v>
      </c>
      <c r="I107" s="172"/>
      <c r="J107" s="172"/>
      <c r="K107" s="172"/>
      <c r="L107" s="117">
        <v>100000</v>
      </c>
      <c r="M107" s="44">
        <f>L107*0.2</f>
        <v>20000</v>
      </c>
      <c r="N107" s="45">
        <v>45400</v>
      </c>
      <c r="O107" s="118" t="s">
        <v>163</v>
      </c>
      <c r="P107" s="27"/>
      <c r="Q107" s="27"/>
    </row>
    <row r="108" spans="1:17" s="16" customFormat="1" ht="15" customHeight="1">
      <c r="A108" s="119"/>
      <c r="B108" s="120"/>
      <c r="C108" s="119"/>
      <c r="F108" s="121"/>
      <c r="G108" s="122"/>
      <c r="H108" s="123"/>
      <c r="I108" s="124"/>
      <c r="J108" s="124"/>
      <c r="K108" s="125"/>
      <c r="L108" s="126"/>
      <c r="M108" s="127"/>
      <c r="N108" s="128"/>
      <c r="O108" s="129"/>
      <c r="P108" s="27"/>
      <c r="Q108" s="27"/>
    </row>
    <row r="109" spans="1:17" ht="36.75" customHeight="1">
      <c r="A109" s="180" t="s">
        <v>164</v>
      </c>
      <c r="B109" s="180"/>
      <c r="C109" s="180"/>
      <c r="D109" s="180"/>
      <c r="E109" s="180"/>
      <c r="F109" s="180"/>
      <c r="G109" s="180"/>
      <c r="H109" s="180"/>
      <c r="I109" s="180"/>
      <c r="J109" s="180"/>
      <c r="K109" s="180"/>
      <c r="L109" s="180"/>
      <c r="M109" s="180"/>
      <c r="N109" s="180"/>
      <c r="O109" s="180"/>
      <c r="P109" s="130"/>
    </row>
    <row r="110" spans="1:17" ht="12.75" customHeight="1">
      <c r="A110" s="181" t="s">
        <v>165</v>
      </c>
      <c r="B110" s="181"/>
      <c r="C110" s="181"/>
      <c r="D110" s="181"/>
      <c r="E110" s="181"/>
      <c r="F110" s="181"/>
      <c r="G110" s="181"/>
      <c r="H110" s="181"/>
      <c r="I110" s="181"/>
      <c r="J110" s="181"/>
      <c r="K110" s="181"/>
      <c r="L110" s="181"/>
      <c r="M110" s="181"/>
      <c r="N110" s="181"/>
      <c r="O110" s="181"/>
      <c r="P110" s="131"/>
    </row>
    <row r="111" spans="1:17" ht="39.75" customHeight="1">
      <c r="A111" s="178" t="s">
        <v>186</v>
      </c>
      <c r="B111" s="178"/>
      <c r="C111" s="178"/>
      <c r="D111" s="178"/>
      <c r="E111" s="178"/>
      <c r="F111" s="178"/>
      <c r="G111" s="178"/>
      <c r="H111" s="178"/>
      <c r="I111" s="178"/>
      <c r="J111" s="178"/>
      <c r="K111" s="178"/>
      <c r="L111" s="178"/>
      <c r="M111" s="178"/>
      <c r="N111" s="178"/>
      <c r="O111" s="178"/>
      <c r="P111" s="130"/>
    </row>
    <row r="112" spans="1:17" ht="24" customHeight="1">
      <c r="A112" s="178" t="s">
        <v>166</v>
      </c>
      <c r="B112" s="178"/>
      <c r="C112" s="178"/>
      <c r="D112" s="178"/>
      <c r="E112" s="178"/>
      <c r="F112" s="178"/>
      <c r="G112" s="178"/>
      <c r="H112" s="178"/>
      <c r="I112" s="178"/>
      <c r="J112" s="178"/>
      <c r="K112" s="178"/>
      <c r="L112" s="178"/>
      <c r="M112" s="178"/>
      <c r="N112" s="178"/>
      <c r="O112" s="178"/>
      <c r="P112" s="132"/>
    </row>
    <row r="113" spans="1:16" ht="13.5" customHeight="1">
      <c r="A113" s="181" t="s">
        <v>167</v>
      </c>
      <c r="B113" s="181"/>
      <c r="C113" s="181"/>
      <c r="D113" s="181"/>
      <c r="E113" s="181"/>
      <c r="F113" s="181"/>
      <c r="G113" s="181"/>
      <c r="H113" s="181"/>
      <c r="I113" s="181"/>
      <c r="J113" s="181"/>
      <c r="K113" s="181"/>
      <c r="L113" s="181"/>
      <c r="M113" s="181"/>
      <c r="N113" s="181"/>
      <c r="O113" s="181"/>
      <c r="P113" s="131"/>
    </row>
    <row r="114" spans="1:16" ht="13.5" customHeight="1">
      <c r="A114" s="181" t="s">
        <v>168</v>
      </c>
      <c r="B114" s="181"/>
      <c r="C114" s="181"/>
      <c r="D114" s="181"/>
      <c r="E114" s="181"/>
      <c r="F114" s="181"/>
      <c r="G114" s="181"/>
      <c r="H114" s="181"/>
      <c r="I114" s="181"/>
      <c r="J114" s="181"/>
      <c r="K114" s="181"/>
      <c r="L114" s="181"/>
      <c r="M114" s="181"/>
      <c r="N114" s="181"/>
      <c r="O114" s="181"/>
      <c r="P114" s="131"/>
    </row>
    <row r="115" spans="1:16" ht="24.75" customHeight="1">
      <c r="A115" s="178" t="s">
        <v>169</v>
      </c>
      <c r="B115" s="178"/>
      <c r="C115" s="178"/>
      <c r="D115" s="178"/>
      <c r="E115" s="178"/>
      <c r="F115" s="178"/>
      <c r="G115" s="178"/>
      <c r="H115" s="178"/>
      <c r="I115" s="178"/>
      <c r="J115" s="178"/>
      <c r="K115" s="178"/>
      <c r="L115" s="178"/>
      <c r="M115" s="178"/>
      <c r="N115" s="178"/>
      <c r="O115" s="178"/>
      <c r="P115" s="130"/>
    </row>
    <row r="116" spans="1:16" ht="15.75" customHeight="1">
      <c r="A116" s="178" t="s">
        <v>170</v>
      </c>
      <c r="B116" s="178"/>
      <c r="C116" s="178"/>
      <c r="D116" s="178"/>
      <c r="E116" s="178"/>
      <c r="F116" s="178"/>
      <c r="G116" s="178"/>
      <c r="H116" s="178"/>
      <c r="I116" s="178"/>
      <c r="J116" s="178"/>
      <c r="K116" s="178"/>
      <c r="L116" s="178"/>
      <c r="M116" s="178"/>
      <c r="N116" s="178"/>
      <c r="O116" s="178"/>
      <c r="P116" s="130"/>
    </row>
    <row r="117" spans="1:16" ht="14.25" customHeight="1">
      <c r="A117" s="178" t="s">
        <v>171</v>
      </c>
      <c r="B117" s="178"/>
      <c r="C117" s="178"/>
      <c r="D117" s="178"/>
      <c r="E117" s="178"/>
      <c r="F117" s="178"/>
      <c r="G117" s="178"/>
      <c r="H117" s="178"/>
      <c r="I117" s="178"/>
      <c r="J117" s="178"/>
      <c r="K117" s="178"/>
      <c r="L117" s="178"/>
      <c r="M117" s="178"/>
      <c r="N117" s="178"/>
      <c r="O117" s="178"/>
      <c r="P117" s="130"/>
    </row>
    <row r="118" spans="1:16" ht="14.25" customHeight="1">
      <c r="A118" s="178" t="s">
        <v>172</v>
      </c>
      <c r="B118" s="178"/>
      <c r="C118" s="178"/>
      <c r="D118" s="178"/>
      <c r="E118" s="178"/>
      <c r="F118" s="178"/>
      <c r="G118" s="178"/>
      <c r="H118" s="178"/>
      <c r="I118" s="178"/>
      <c r="J118" s="178"/>
      <c r="K118" s="178"/>
      <c r="L118" s="178"/>
      <c r="M118" s="178"/>
      <c r="N118" s="178"/>
      <c r="O118" s="178"/>
      <c r="P118" s="130"/>
    </row>
    <row r="119" spans="1:16" ht="24" customHeight="1">
      <c r="A119" s="178" t="s">
        <v>173</v>
      </c>
      <c r="B119" s="178"/>
      <c r="C119" s="178"/>
      <c r="D119" s="178"/>
      <c r="E119" s="178"/>
      <c r="F119" s="178"/>
      <c r="G119" s="178"/>
      <c r="H119" s="178"/>
      <c r="I119" s="178"/>
      <c r="J119" s="178"/>
      <c r="K119" s="178"/>
      <c r="L119" s="178"/>
      <c r="M119" s="178"/>
      <c r="N119" s="178"/>
      <c r="O119" s="178"/>
      <c r="P119" s="130"/>
    </row>
    <row r="120" spans="1:16" ht="12.75" customHeight="1">
      <c r="A120" s="179" t="s">
        <v>174</v>
      </c>
      <c r="B120" s="179"/>
      <c r="C120" s="179"/>
      <c r="D120" s="179"/>
      <c r="E120" s="179"/>
      <c r="F120" s="179"/>
      <c r="G120" s="179"/>
      <c r="H120" s="179"/>
      <c r="I120" s="179"/>
      <c r="J120" s="179"/>
      <c r="K120" s="179"/>
      <c r="L120" s="179"/>
      <c r="M120" s="179"/>
      <c r="N120" s="179"/>
      <c r="O120" s="179"/>
      <c r="P120" s="130"/>
    </row>
    <row r="121" spans="1:16" ht="51.75" customHeight="1">
      <c r="A121" s="179" t="s">
        <v>175</v>
      </c>
      <c r="B121" s="179"/>
      <c r="C121" s="179"/>
      <c r="D121" s="179"/>
      <c r="E121" s="179"/>
      <c r="F121" s="179"/>
      <c r="G121" s="179"/>
      <c r="H121" s="179"/>
      <c r="I121" s="179"/>
      <c r="J121" s="179"/>
      <c r="K121" s="179"/>
      <c r="L121" s="179"/>
      <c r="M121" s="179"/>
      <c r="N121" s="179"/>
      <c r="O121" s="179"/>
      <c r="P121" s="130"/>
    </row>
    <row r="122" spans="1:16" ht="26.25" customHeight="1">
      <c r="A122" s="179" t="s">
        <v>176</v>
      </c>
      <c r="B122" s="179"/>
      <c r="C122" s="179"/>
      <c r="D122" s="179"/>
      <c r="E122" s="179"/>
      <c r="F122" s="179"/>
      <c r="G122" s="179"/>
      <c r="H122" s="179"/>
      <c r="I122" s="179"/>
      <c r="J122" s="179"/>
      <c r="K122" s="179"/>
      <c r="L122" s="179"/>
      <c r="M122" s="179"/>
      <c r="N122" s="179"/>
      <c r="O122" s="179"/>
      <c r="P122" s="130"/>
    </row>
    <row r="123" spans="1:16" ht="89.25" customHeight="1">
      <c r="A123" s="179" t="s">
        <v>177</v>
      </c>
      <c r="B123" s="179"/>
      <c r="C123" s="179"/>
      <c r="D123" s="179"/>
      <c r="E123" s="179"/>
      <c r="F123" s="179"/>
      <c r="G123" s="179"/>
      <c r="H123" s="179"/>
      <c r="I123" s="179"/>
      <c r="J123" s="179"/>
      <c r="K123" s="179"/>
      <c r="L123" s="179"/>
      <c r="M123" s="179"/>
      <c r="N123" s="179"/>
      <c r="O123" s="179"/>
      <c r="P123" s="130"/>
    </row>
    <row r="124" spans="1:16" ht="14.25" customHeight="1">
      <c r="A124" s="179" t="s">
        <v>178</v>
      </c>
      <c r="B124" s="179"/>
      <c r="C124" s="179"/>
      <c r="D124" s="179"/>
      <c r="E124" s="179"/>
      <c r="F124" s="179"/>
      <c r="G124" s="179"/>
      <c r="H124" s="179"/>
      <c r="I124" s="179"/>
      <c r="J124" s="179"/>
      <c r="K124" s="179"/>
      <c r="L124" s="179"/>
      <c r="M124" s="179"/>
      <c r="N124" s="179"/>
      <c r="O124" s="179"/>
      <c r="P124" s="130"/>
    </row>
    <row r="125" spans="1:16" ht="24.75" customHeight="1">
      <c r="A125" s="179" t="s">
        <v>179</v>
      </c>
      <c r="B125" s="179"/>
      <c r="C125" s="179"/>
      <c r="D125" s="179"/>
      <c r="E125" s="179"/>
      <c r="F125" s="179"/>
      <c r="G125" s="179"/>
      <c r="H125" s="179"/>
      <c r="I125" s="179"/>
      <c r="J125" s="179"/>
      <c r="K125" s="179"/>
      <c r="L125" s="179"/>
      <c r="M125" s="179"/>
      <c r="N125" s="179"/>
      <c r="O125" s="179"/>
      <c r="P125" s="130"/>
    </row>
    <row r="126" spans="1:16" ht="63" customHeight="1">
      <c r="A126" s="179" t="s">
        <v>180</v>
      </c>
      <c r="B126" s="179"/>
      <c r="C126" s="179"/>
      <c r="D126" s="179"/>
      <c r="E126" s="179"/>
      <c r="F126" s="179"/>
      <c r="G126" s="179"/>
      <c r="H126" s="179"/>
      <c r="I126" s="179"/>
      <c r="J126" s="179"/>
      <c r="K126" s="179"/>
      <c r="L126" s="179"/>
      <c r="M126" s="179"/>
      <c r="N126" s="179"/>
      <c r="O126" s="179"/>
      <c r="P126" s="130"/>
    </row>
    <row r="127" spans="1:16" ht="27" customHeight="1">
      <c r="A127" s="179" t="s">
        <v>181</v>
      </c>
      <c r="B127" s="179"/>
      <c r="C127" s="179"/>
      <c r="D127" s="179"/>
      <c r="E127" s="179"/>
      <c r="F127" s="179"/>
      <c r="G127" s="179"/>
      <c r="H127" s="179"/>
      <c r="I127" s="179"/>
      <c r="J127" s="179"/>
      <c r="K127" s="179"/>
      <c r="L127" s="179"/>
      <c r="M127" s="179"/>
      <c r="N127" s="179"/>
      <c r="O127" s="179"/>
      <c r="P127" s="130"/>
    </row>
    <row r="128" spans="1:16" ht="13.5" customHeight="1">
      <c r="A128" s="179" t="s">
        <v>182</v>
      </c>
      <c r="B128" s="179"/>
      <c r="C128" s="179"/>
      <c r="D128" s="179"/>
      <c r="E128" s="179"/>
      <c r="F128" s="179"/>
      <c r="G128" s="179"/>
      <c r="H128" s="179"/>
      <c r="I128" s="179"/>
      <c r="J128" s="179"/>
      <c r="K128" s="179"/>
      <c r="L128" s="179"/>
      <c r="M128" s="179"/>
      <c r="N128" s="179"/>
      <c r="O128" s="179"/>
      <c r="P128" s="130"/>
    </row>
    <row r="129" spans="1:16" ht="48.75" customHeight="1">
      <c r="A129" s="179" t="s">
        <v>183</v>
      </c>
      <c r="B129" s="179"/>
      <c r="C129" s="179"/>
      <c r="D129" s="179"/>
      <c r="E129" s="179"/>
      <c r="F129" s="179"/>
      <c r="G129" s="179"/>
      <c r="H129" s="179"/>
      <c r="I129" s="179"/>
      <c r="J129" s="179"/>
      <c r="K129" s="179"/>
      <c r="L129" s="179"/>
      <c r="M129" s="179"/>
      <c r="N129" s="179"/>
      <c r="O129" s="179"/>
      <c r="P129" s="130"/>
    </row>
    <row r="130" spans="1:16" ht="14.25" customHeight="1">
      <c r="A130" s="178" t="s">
        <v>184</v>
      </c>
      <c r="B130" s="178"/>
      <c r="C130" s="178"/>
      <c r="D130" s="178"/>
      <c r="E130" s="178"/>
      <c r="F130" s="178"/>
      <c r="G130" s="178"/>
      <c r="H130" s="178"/>
      <c r="I130" s="178"/>
      <c r="J130" s="178"/>
      <c r="K130" s="178"/>
      <c r="L130" s="178"/>
      <c r="M130" s="178"/>
      <c r="N130" s="178"/>
      <c r="O130" s="178"/>
      <c r="P130" s="130"/>
    </row>
    <row r="131" spans="1:16" ht="13.5" customHeight="1">
      <c r="A131" s="178" t="s">
        <v>185</v>
      </c>
      <c r="B131" s="178"/>
      <c r="C131" s="178"/>
      <c r="D131" s="178"/>
      <c r="E131" s="178"/>
      <c r="F131" s="178"/>
      <c r="G131" s="178"/>
      <c r="H131" s="178"/>
      <c r="I131" s="178"/>
      <c r="J131" s="178"/>
      <c r="K131" s="178"/>
      <c r="L131" s="178"/>
      <c r="M131" s="178"/>
      <c r="N131" s="178"/>
      <c r="O131" s="178"/>
      <c r="P131" s="130"/>
    </row>
  </sheetData>
  <mergeCells count="132">
    <mergeCell ref="A127:O127"/>
    <mergeCell ref="A128:O128"/>
    <mergeCell ref="A129:O129"/>
    <mergeCell ref="A130:O130"/>
    <mergeCell ref="A131:O131"/>
    <mergeCell ref="A121:O121"/>
    <mergeCell ref="A122:O122"/>
    <mergeCell ref="A123:O123"/>
    <mergeCell ref="A124:O124"/>
    <mergeCell ref="A125:O125"/>
    <mergeCell ref="A126:O126"/>
    <mergeCell ref="A115:O115"/>
    <mergeCell ref="A116:O116"/>
    <mergeCell ref="A117:O117"/>
    <mergeCell ref="A118:O118"/>
    <mergeCell ref="A119:O119"/>
    <mergeCell ref="A120:O120"/>
    <mergeCell ref="A109:O109"/>
    <mergeCell ref="A110:O110"/>
    <mergeCell ref="A111:O111"/>
    <mergeCell ref="A112:O112"/>
    <mergeCell ref="A113:O113"/>
    <mergeCell ref="A114:O114"/>
    <mergeCell ref="J103:K103"/>
    <mergeCell ref="J104:K104"/>
    <mergeCell ref="A105:O105"/>
    <mergeCell ref="C106:G106"/>
    <mergeCell ref="H106:K106"/>
    <mergeCell ref="C107:G107"/>
    <mergeCell ref="H107:K107"/>
    <mergeCell ref="H97:I97"/>
    <mergeCell ref="H98:I98"/>
    <mergeCell ref="H99:I99"/>
    <mergeCell ref="A100:O100"/>
    <mergeCell ref="J101:K101"/>
    <mergeCell ref="J102:K102"/>
    <mergeCell ref="H91:I91"/>
    <mergeCell ref="H92:I92"/>
    <mergeCell ref="H93:I93"/>
    <mergeCell ref="H94:I94"/>
    <mergeCell ref="H95:I95"/>
    <mergeCell ref="H96:I96"/>
    <mergeCell ref="J85:K85"/>
    <mergeCell ref="J86:K86"/>
    <mergeCell ref="J87:K87"/>
    <mergeCell ref="J88:K88"/>
    <mergeCell ref="J89:K89"/>
    <mergeCell ref="A90:O90"/>
    <mergeCell ref="J79:K79"/>
    <mergeCell ref="J80:K80"/>
    <mergeCell ref="J81:K81"/>
    <mergeCell ref="J82:K82"/>
    <mergeCell ref="J83:K83"/>
    <mergeCell ref="J84:K84"/>
    <mergeCell ref="J73:K73"/>
    <mergeCell ref="J74:K74"/>
    <mergeCell ref="J75:K75"/>
    <mergeCell ref="J76:K76"/>
    <mergeCell ref="J77:K77"/>
    <mergeCell ref="J78:K78"/>
    <mergeCell ref="J67:K67"/>
    <mergeCell ref="J68:K68"/>
    <mergeCell ref="J69:K69"/>
    <mergeCell ref="J70:K70"/>
    <mergeCell ref="J71:K71"/>
    <mergeCell ref="J72:K72"/>
    <mergeCell ref="J61:K61"/>
    <mergeCell ref="J62:K62"/>
    <mergeCell ref="J63:K63"/>
    <mergeCell ref="J64:K64"/>
    <mergeCell ref="J65:K65"/>
    <mergeCell ref="J66:K66"/>
    <mergeCell ref="J55:K55"/>
    <mergeCell ref="J56:K56"/>
    <mergeCell ref="J57:K57"/>
    <mergeCell ref="J58:K58"/>
    <mergeCell ref="J59:K59"/>
    <mergeCell ref="J60:K60"/>
    <mergeCell ref="J49:K49"/>
    <mergeCell ref="J50:K50"/>
    <mergeCell ref="J51:K51"/>
    <mergeCell ref="J52:K52"/>
    <mergeCell ref="J53:K53"/>
    <mergeCell ref="J54:K54"/>
    <mergeCell ref="J43:K43"/>
    <mergeCell ref="J44:K44"/>
    <mergeCell ref="J45:K45"/>
    <mergeCell ref="J46:K46"/>
    <mergeCell ref="J47:K47"/>
    <mergeCell ref="J48:K48"/>
    <mergeCell ref="J37:K37"/>
    <mergeCell ref="J38:K38"/>
    <mergeCell ref="J39:K39"/>
    <mergeCell ref="J40:K40"/>
    <mergeCell ref="J41:K41"/>
    <mergeCell ref="J42:K42"/>
    <mergeCell ref="J31:K31"/>
    <mergeCell ref="J32:K32"/>
    <mergeCell ref="J33:K33"/>
    <mergeCell ref="J34:K34"/>
    <mergeCell ref="J35:K35"/>
    <mergeCell ref="J36:K36"/>
    <mergeCell ref="J25:K25"/>
    <mergeCell ref="J26:K26"/>
    <mergeCell ref="J27:K27"/>
    <mergeCell ref="J28:K28"/>
    <mergeCell ref="J29:K29"/>
    <mergeCell ref="J30:K30"/>
    <mergeCell ref="J19:K19"/>
    <mergeCell ref="J20:K20"/>
    <mergeCell ref="J21:K21"/>
    <mergeCell ref="J22:K22"/>
    <mergeCell ref="J23:K23"/>
    <mergeCell ref="J24:K24"/>
    <mergeCell ref="J13:K13"/>
    <mergeCell ref="J14:K14"/>
    <mergeCell ref="J15:K15"/>
    <mergeCell ref="J16:K16"/>
    <mergeCell ref="J17:K17"/>
    <mergeCell ref="J18:K18"/>
    <mergeCell ref="J7:K7"/>
    <mergeCell ref="J8:K8"/>
    <mergeCell ref="J9:K9"/>
    <mergeCell ref="J10:K10"/>
    <mergeCell ref="J11:K11"/>
    <mergeCell ref="J12:K12"/>
    <mergeCell ref="A1:O1"/>
    <mergeCell ref="A2:O2"/>
    <mergeCell ref="J3:K3"/>
    <mergeCell ref="J4:K4"/>
    <mergeCell ref="J5:K5"/>
    <mergeCell ref="J6:K6"/>
  </mergeCells>
  <conditionalFormatting sqref="M90:M91 N101:N104 N93:N99">
    <cfRule type="timePeriod" dxfId="0" priority="1" stopIfTrue="1" timePeriod="lastMonth">
      <formula>AND(MONTH(M90)=MONTH(EDATE(TODAY(),0-1)),YEAR(M90)=YEAR(EDATE(TODAY(),0-1)))</formula>
    </cfRule>
  </conditionalFormatting>
  <pageMargins left="0.23622047244094491" right="0.19685039370078741" top="0.33" bottom="0.37" header="0.19685039370078741" footer="0.19685039370078741"/>
  <pageSetup paperSize="9" scale="85" fitToHeight="0" orientation="landscape" r:id="rId1"/>
  <headerFooter alignWithMargins="0">
    <oddFooter>Sayfa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17-1</vt:lpstr>
    </vt:vector>
  </TitlesOfParts>
  <Company>Cevre ve Sehircilik Bakanligi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Ozan ÇELİK</dc:creator>
  <cp:lastModifiedBy>Ozan ÇELİK</cp:lastModifiedBy>
  <cp:lastPrinted>2024-03-25T09:19:58Z</cp:lastPrinted>
  <dcterms:created xsi:type="dcterms:W3CDTF">2024-03-25T07:41:32Z</dcterms:created>
  <dcterms:modified xsi:type="dcterms:W3CDTF">2024-03-25T11:57:18Z</dcterms:modified>
</cp:coreProperties>
</file>